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ndaV\Desktop\31.05.2022. Domes sēde\"/>
    </mc:Choice>
  </mc:AlternateContent>
  <bookViews>
    <workbookView xWindow="-120" yWindow="-120" windowWidth="29040" windowHeight="15840" activeTab="1"/>
  </bookViews>
  <sheets>
    <sheet name="Lapa1" sheetId="1" r:id="rId1"/>
    <sheet name="Lapa2" sheetId="2" r:id="rId2"/>
  </sheets>
  <definedNames>
    <definedName name="_xlnm._FilterDatabase" localSheetId="0" hidden="1">Lapa1!$A$6:$L$107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6" i="1" l="1"/>
  <c r="D86" i="1"/>
  <c r="F86" i="1" s="1"/>
  <c r="D31" i="1" l="1"/>
  <c r="F31" i="1" s="1"/>
  <c r="F21" i="1"/>
  <c r="E64" i="1" l="1"/>
  <c r="E61" i="1"/>
  <c r="D78" i="1" l="1"/>
  <c r="E78" i="1"/>
  <c r="F78" i="1"/>
  <c r="G78" i="1"/>
  <c r="H78" i="1"/>
  <c r="C78" i="1"/>
  <c r="D94" i="1"/>
  <c r="E94" i="1"/>
  <c r="F94" i="1"/>
  <c r="G94" i="1"/>
  <c r="H94" i="1"/>
  <c r="D105" i="1"/>
  <c r="E105" i="1"/>
  <c r="F105" i="1"/>
  <c r="G105" i="1"/>
  <c r="H105" i="1"/>
  <c r="C105" i="1"/>
  <c r="D70" i="1"/>
  <c r="E70" i="1"/>
  <c r="F70" i="1"/>
  <c r="G70" i="1"/>
  <c r="H70" i="1"/>
  <c r="C70" i="1"/>
  <c r="D60" i="1"/>
  <c r="F60" i="1"/>
  <c r="G60" i="1"/>
  <c r="H60" i="1"/>
  <c r="C60" i="1"/>
  <c r="D36" i="1"/>
  <c r="E36" i="1"/>
  <c r="F36" i="1"/>
  <c r="G36" i="1"/>
  <c r="H36" i="1"/>
  <c r="C36" i="1"/>
  <c r="D23" i="1"/>
  <c r="E23" i="1"/>
  <c r="F23" i="1"/>
  <c r="G23" i="1"/>
  <c r="H23" i="1"/>
  <c r="C23" i="1"/>
  <c r="D9" i="1"/>
  <c r="E9" i="1"/>
  <c r="F9" i="1"/>
  <c r="G9" i="1"/>
  <c r="H9" i="1"/>
  <c r="E62" i="1"/>
  <c r="E60" i="1" s="1"/>
  <c r="C191" i="2"/>
  <c r="C190" i="2"/>
  <c r="C12" i="2"/>
  <c r="E59" i="1" l="1"/>
  <c r="G77" i="1"/>
  <c r="C59" i="1"/>
  <c r="H77" i="1"/>
  <c r="D77" i="1"/>
  <c r="F77" i="1"/>
  <c r="E77" i="1"/>
  <c r="H8" i="1"/>
  <c r="D8" i="1"/>
  <c r="F8" i="1"/>
  <c r="E8" i="1"/>
  <c r="G8" i="1"/>
  <c r="F59" i="1"/>
  <c r="H59" i="1"/>
  <c r="D59" i="1"/>
  <c r="G59" i="1"/>
  <c r="C10" i="1"/>
  <c r="C9" i="1" s="1"/>
  <c r="C8" i="1" s="1"/>
  <c r="C104" i="1"/>
  <c r="C103" i="1"/>
  <c r="C94" i="1" s="1"/>
  <c r="C77" i="1" s="1"/>
</calcChain>
</file>

<file path=xl/sharedStrings.xml><?xml version="1.0" encoding="utf-8"?>
<sst xmlns="http://schemas.openxmlformats.org/spreadsheetml/2006/main" count="1829" uniqueCount="777">
  <si>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</si>
  <si>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</si>
  <si>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</si>
  <si>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</si>
  <si>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</si>
  <si>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</si>
  <si>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</si>
  <si>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</si>
  <si>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</si>
  <si>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</si>
  <si>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</si>
  <si>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</si>
  <si>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Madonas pilsētas vidusskolas pārbūves darbi</t>
  </si>
  <si>
    <t>5 756 950.04</t>
  </si>
  <si>
    <t>1 244 982.69</t>
  </si>
  <si>
    <t>4 511 967.35</t>
  </si>
  <si>
    <t>Veikti Madonas vidusskolas pārbūves darbi, izbūvējot mācību un sporta infrastruktūru.</t>
  </si>
  <si>
    <t>Centrālā administrācija</t>
  </si>
  <si>
    <t>RV 1.1.3.</t>
  </si>
  <si>
    <t>Informāciju tehnoloģiju un ergonomisko mēbeļu iegāde Madonas pilsētas vidusskolai</t>
  </si>
  <si>
    <t>721 729.08</t>
  </si>
  <si>
    <t>552 122.75</t>
  </si>
  <si>
    <t>169 606.33</t>
  </si>
  <si>
    <t>Informāciju tehnoloģiju un ergonomisko mēbeļu iegāde projekta SAM 8.1.2. "Madonas pilsētas vidusskolas pārbūves darbi" ietvaros.</t>
  </si>
  <si>
    <t>Ļaudonas vidusskolas energoefektivitātes projekts</t>
  </si>
  <si>
    <t>Uzlabota ēkas energoefektivitāte – fasādes atjaunošana, logu nomaiņa.</t>
  </si>
  <si>
    <t>Ēkas (Avotu ielā 3, Ļaudonā) ventilācijas sistēmas remontdarbi</t>
  </si>
  <si>
    <t>15 000.00</t>
  </si>
  <si>
    <t>PII ventilācijas sistēmas pārbūve, komunikāciju sakārtošana PII, skolas internāta, pansionāta, bibliotēkas, ģimenes ārsta prakses darba nodrošināšanai.</t>
  </si>
  <si>
    <t>Ļaudonas pagasta pārvalde</t>
  </si>
  <si>
    <t>Ļaudonas vidusskolas sporta zāles fasādes remonts</t>
  </si>
  <si>
    <t>20 000.00</t>
  </si>
  <si>
    <t>Veikti Ļaudonas vidusskolas sporta zāles remontdarbi.</t>
  </si>
  <si>
    <t>100 000.00</t>
  </si>
  <si>
    <t>Madonas novada Liezēres pamatskolas sporta zāles un palīgtelpu atjaunošana. Jumta seguma nomaiņa. Fasādes krāsošana. Ventilācijas sistēmas izbūve.</t>
  </si>
  <si>
    <t>N.p.k.</t>
  </si>
  <si>
    <t>Kalsnavas pamatskolas ēkas infrastruktūras uzlabošana</t>
  </si>
  <si>
    <t>Regulatoru uzstādīšana visiem radiatoriem skolā. Cokola labošana. Sporta zāles remonts. Elektrības sadales skapja sakārtošana, jauna izveidošana, skolas iekštelpās.</t>
  </si>
  <si>
    <t>Kalsnavas pagasta pārvalde</t>
  </si>
  <si>
    <t>Vestienas PII energoefektivitātes pasākumu veikšana</t>
  </si>
  <si>
    <t>150 000.00</t>
  </si>
  <si>
    <t>30 000.00</t>
  </si>
  <si>
    <t>120 000.00</t>
  </si>
  <si>
    <t>Fasādes, jumta siltināšana. Ventilācijas sistēmas sakārtošana.</t>
  </si>
  <si>
    <t>18 000.00</t>
  </si>
  <si>
    <t>Izstrādāts būvprojekts, izbūvēta ventilācijas sistēma, jauns siltummezgls, veikta radiatoru nomaiņa.</t>
  </si>
  <si>
    <t>PII "Kastanītis" 1.grupas telpas un ģērbtuves kosmētiskais remonts, gultu iegāde vienai grupiņai</t>
  </si>
  <si>
    <t>Elektroinstalācijas nomaiņa, apgaismojuma kvalitātes uzlabošana. 1.grupas telpas un ģērbtuves kosmētiskais remonts. Gājēju celiņa izbūve, ratu novietnes laukuma bruģēšanas darbi. Pakāpienu izbūve uz sporta zonu.</t>
  </si>
  <si>
    <t>194 713.47</t>
  </si>
  <si>
    <t>32 234.12</t>
  </si>
  <si>
    <t>162 479.35</t>
  </si>
  <si>
    <t>Dzīvojamās mājas pārbūve par pirmsskolas izglītības iestādes ēku, Blaumaņa iela 19, Madona, PII vajadzībām, nodrošinot higiēnas un citu normatīvu prasības. 4.grupas. WC kosmētiskais remonts ar telpas paplašināšanu.</t>
  </si>
  <si>
    <t>Dzīvojamās mājas pārbūve par pirmsskolas izglītības iestādes ēku PII "Kastanītis"</t>
  </si>
  <si>
    <t>Ēkas (Skolas iela 8, Madona) pielāgošana interešu izglītības funkcijām</t>
  </si>
  <si>
    <t>Madonas Bērnu un jauniešu centra interešu izglītības pulciņu norises vietas izveide.</t>
  </si>
  <si>
    <t>J.Norviļa Madonas mūzikas skolas pārbūve</t>
  </si>
  <si>
    <t>Būvprojekta izstrāde.</t>
  </si>
  <si>
    <t>J.Simsona Madonas mākslas skolas pārbūve</t>
  </si>
  <si>
    <t>300 000.00</t>
  </si>
  <si>
    <t>Esošo telpu pārbūve un pielāgošana Mākslas skolas vajadzībām.</t>
  </si>
  <si>
    <t>50 000.00</t>
  </si>
  <si>
    <t>Sporta bloka / garderobes pārbūve Barkavas pamatskolā</t>
  </si>
  <si>
    <t>Barkavas pagasta pārvalde</t>
  </si>
  <si>
    <t>Ērgļu PII infrastruktūras uzlabošana</t>
  </si>
  <si>
    <t>25 000.00</t>
  </si>
  <si>
    <t>Iekārtots bērnu rotaļu un sporta laukums PII „Pienenīte” Ērgļos.</t>
  </si>
  <si>
    <t>Ērgļu apvienības pārvalde</t>
  </si>
  <si>
    <t>70 000.00</t>
  </si>
  <si>
    <t>Izveidota ūdens drenāža ap PII ēkas pamatiem un aizvietota mālainā augsne ar drenējošu slāni.</t>
  </si>
  <si>
    <t>Praulienas PII baseina remonts</t>
  </si>
  <si>
    <t>Baseina tilpnes hidroizolācijas materiāla ieklāšana, filtru nomaiņa.</t>
  </si>
  <si>
    <t>Praulienas pagasta pārvalde</t>
  </si>
  <si>
    <t>Projekta izstrāde, garderobes telpu pārplānošana, pārbūve paplašinot dušas telpas. Ūdens cauruļu un kanalizācijas sistēmas atjaunošana. Baseina atjaunošana.</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</si>
  <si>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</si>
  <si>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</si>
  <si>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</si>
  <si>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</si>
  <si>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Laukuma labiekārtošana un žoga uzstādīšana Cesvaines PII</t>
  </si>
  <si>
    <t>Atbalsts izglītojamo individuālo kompetenču attīstībai</t>
  </si>
  <si>
    <t>21 419.74</t>
  </si>
  <si>
    <t>0.00</t>
  </si>
  <si>
    <t>Nodrošināta izglītības pakalpojumu daudzveidība, uzlabojot izglītojamo kompetences un mācību sasniegumus.</t>
  </si>
  <si>
    <t>Cesvaines vidusskola</t>
  </si>
  <si>
    <t>RV 1.1.1.</t>
  </si>
  <si>
    <t>Izveidots jauns nožogojums, organizēta satiksmes un gājēju kustība, atjaunoti celiņu segumi, izveidots automašīnu stāvlaukums. Sakārtota pašvaldības transporta infrastruktūra pie Cesvaines. PII, nodrošināta bērnu drošība. Pamatu hidroizolācija.</t>
  </si>
  <si>
    <t>Cesvaines vidusskolas internāta ēkas jumta seguma un fasādes atjaunošana, siltumtīklu uzlabošana</t>
  </si>
  <si>
    <t>Cesvaines apvienības pārvalde</t>
  </si>
  <si>
    <t>Cesvaines vidusskolas ēkas ieejas telpu bloku jumta seguma nomaiņa</t>
  </si>
  <si>
    <t>130 240.00</t>
  </si>
  <si>
    <t>Atjaunots Cesvaines vidusskolas ēkas ieejas telpu bloku jumta segums.</t>
  </si>
  <si>
    <t>Izglītības iestāžu energoefektivitātes paaugstināšana Lubānas pilsētā</t>
  </si>
  <si>
    <t>Lubānas vidusskolai veikta ēkas energoefektivitātes. paaugstināšana – atjaunota ārējā fasāde, nomainīti logi sporta zālē un ēdamzālē. PII “Rūķīši" uzlabota vides pieejamība teritorijā un iekštelpās, rekonstruēta apkures sistēma, nomainīta elektroinstalācija, veikta teritorijas nožogošana un bruģa uzklāšana, celiņu ierīkošana, rotaļu laukumu labiekārtošana.</t>
  </si>
  <si>
    <t>130 000.00</t>
  </si>
  <si>
    <t>2 000 000.00</t>
  </si>
  <si>
    <t>Ventilācijas sistēmas sakārtošana Barkavas pamatskolā</t>
  </si>
  <si>
    <t>22 500.00</t>
  </si>
  <si>
    <t>127 500.00</t>
  </si>
  <si>
    <t>Ventilācijas sistēmas izbūve.</t>
  </si>
  <si>
    <t>Atjaunots Cesvaines vidusskolas internāta ēkas jumta segums un fasāde. Izveidotas siltumregulēšanas ietaises.</t>
  </si>
  <si>
    <t>VTP 1.2. Sociāli nodrošinātas un veselīgas sabiedrības veidošana</t>
  </si>
  <si>
    <t>13 913 451.95</t>
  </si>
  <si>
    <t>1 532 974.37</t>
  </si>
  <si>
    <t>5 284 657.77</t>
  </si>
  <si>
    <t>7 095 819.81</t>
  </si>
  <si>
    <t>927 896.15</t>
  </si>
  <si>
    <t>3 399 237.26</t>
  </si>
  <si>
    <t>Veselības veicināšanas pasākumi Madonas novadā</t>
  </si>
  <si>
    <t>300 445.00</t>
  </si>
  <si>
    <t>270 445.00</t>
  </si>
  <si>
    <t>40 000.00</t>
  </si>
  <si>
    <t>73 945.00</t>
  </si>
  <si>
    <t>Veiktas plānotās veselības veicināšanas aktivitātes projekta ietvaros.</t>
  </si>
  <si>
    <t>Madonas novada Sociālais dienests</t>
  </si>
  <si>
    <t>RV 1.2.3.</t>
  </si>
  <si>
    <t>Veselai un laimīgai ģimenei Cesvaines novadā</t>
  </si>
  <si>
    <t>31 760.00</t>
  </si>
  <si>
    <t>15 880.00</t>
  </si>
  <si>
    <t>Uzlabota pieejamība veselības veicināšanas un slimību profilakses pakalpojumiem.</t>
  </si>
  <si>
    <t>Dzīvojamās ēkas jaunbūve Ozolu ielā 1, Ozolos, Liezēres pagastā, Madonas novadā</t>
  </si>
  <si>
    <t>317 126.86</t>
  </si>
  <si>
    <t>166 005.00</t>
  </si>
  <si>
    <t>151 121.86</t>
  </si>
  <si>
    <t>217 800.00</t>
  </si>
  <si>
    <t>100 125.86</t>
  </si>
  <si>
    <t>Veikta ēkas būvniecība.</t>
  </si>
  <si>
    <t>RV 1.2.1.</t>
  </si>
  <si>
    <t>Dažādu sociālo grupu kopdzīvojamās mājas pārbūve Jaunatnes ielā 1, Ozolos, Liezēres pagastā, Madonas novadā”</t>
  </si>
  <si>
    <t>360 742.84</t>
  </si>
  <si>
    <t>108 530.55</t>
  </si>
  <si>
    <t>252 212.29</t>
  </si>
  <si>
    <t>141 870.00</t>
  </si>
  <si>
    <t>218 872.84</t>
  </si>
  <si>
    <t>Dzīvojamās ēkas pārbūve Zaļā ielā 3, Ozolos, Liezēres pagastā, Madonas novadā</t>
  </si>
  <si>
    <t>318 378.89</t>
  </si>
  <si>
    <t>175 621.26</t>
  </si>
  <si>
    <t>142 757.63</t>
  </si>
  <si>
    <t>218 378.89</t>
  </si>
  <si>
    <t>Biroju ēkas pārbūve par daudzfunkcionālu sociālo pakalpojumu centru bērniem ar funkcionāliem traucējumiem Parka ielā 4, Madonā, Madonas novadā</t>
  </si>
  <si>
    <t>379 088.44</t>
  </si>
  <si>
    <t>234 795.96</t>
  </si>
  <si>
    <t>144 292.48</t>
  </si>
  <si>
    <t>163 998.00</t>
  </si>
  <si>
    <t>215 090.44</t>
  </si>
  <si>
    <t>Būvprojekta izstrāde. Veikti pārbūves darbi.</t>
  </si>
  <si>
    <t>Mārcienas pansionāta pakalpojumu pieejamības un energoefektivitātes uzlabošanas pasākumi</t>
  </si>
  <si>
    <t>1 651 544.77</t>
  </si>
  <si>
    <t>247 731.72</t>
  </si>
  <si>
    <t>1 403 813.05</t>
  </si>
  <si>
    <t>990 926.86</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</si>
  <si>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</si>
  <si>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</si>
  <si>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253 938.15</t>
  </si>
  <si>
    <t>63 110.00</t>
  </si>
  <si>
    <t>190 828.15</t>
  </si>
  <si>
    <t>126 969.26</t>
  </si>
  <si>
    <t>Veikta sociālas aprūpes centra vienkāršotā atjaunošana Rupsalā, Ošupes pagastā.</t>
  </si>
  <si>
    <t>Lifta izbūve sociālās aprūpes centrā “Kastaņas”</t>
  </si>
  <si>
    <t>87 111.00</t>
  </si>
  <si>
    <t>13 066.65</t>
  </si>
  <si>
    <t>74 044.35</t>
  </si>
  <si>
    <t>Izbūvēts lifts sociālās aprūpes centra “Kastaņas” ēkai, Sausnējas pagastā.</t>
  </si>
  <si>
    <t>45 000.00</t>
  </si>
  <si>
    <t>6 750.00</t>
  </si>
  <si>
    <t>38 250.00</t>
  </si>
  <si>
    <t>Samazināti ēkas siltuma zudumi un izdevumi par apkuri. Samazināta CO2 emisija.</t>
  </si>
  <si>
    <t>Ēkas pārbūve par sociālās aprūpes centru Cesvainē</t>
  </si>
  <si>
    <t>700 000.00</t>
  </si>
  <si>
    <t>105 000.00</t>
  </si>
  <si>
    <t>595 000.00</t>
  </si>
  <si>
    <t>Par sociālās aprūpes centru pārbūvēta Sociālā dienesta ēka Rīgas ielā 4, Cesvainē.</t>
  </si>
  <si>
    <t>Sociālā dienesta un sociālā aprūpes centra infrastruktūras uzlabošana Lubānā</t>
  </si>
  <si>
    <t>Lubānas apvienības pārvalde</t>
  </si>
  <si>
    <t>19 000.00</t>
  </si>
  <si>
    <t>51 000.00</t>
  </si>
  <si>
    <t>Liezēres Ambulances ēkas remontdarbi</t>
  </si>
  <si>
    <t>90 000.00</t>
  </si>
  <si>
    <t>Veikts ambulances ēkas telpu kapitālais un kosmētiskais remonts, nodrošinot pievilcīgu un atbilstošu vidi veselības aprūpes pakalpojumu sniegšanai pagasta iedzīvotājiem.</t>
  </si>
  <si>
    <t>Liezēres pagasta pārvalde</t>
  </si>
  <si>
    <t>RV 1.2.2.</t>
  </si>
  <si>
    <t>Jaunas ģimenes ārsta prakses vietas izveide Cesvainē</t>
  </si>
  <si>
    <t>SIA "Madonas slimnīca" Ambulatorās nodaļas vecā korpusa 1.stāva telpu elektroinstalācijas, kanalizācijas un apkures sistēmas modernizācija</t>
  </si>
  <si>
    <t>350 000.00</t>
  </si>
  <si>
    <t>297 500.00</t>
  </si>
  <si>
    <t>52 500.00</t>
  </si>
  <si>
    <t>Veikta Madonas slimnīcas Ambulatorās nodaļas vecā korpusa 1.stāva telpu elektroinstalācijas, kanalizācijas un apkures sistēmas modernizācija.</t>
  </si>
  <si>
    <t>SIA "Madonas slimnīca"</t>
  </si>
  <si>
    <t>Datortomogrāfa iegāde SIA "Madonas slimnīca" diagnostikas pakalpojumu nodrošināšanai</t>
  </si>
  <si>
    <t>Datortomogrāfa nomaiņa, SIA "Madonas slimnīca" diagnostikas pakalpojumu nodrošināšanai.</t>
  </si>
  <si>
    <t>SIA "Madonas slimnīca" Uzņemšanas nodaļas un piebrauktuves / ieejas moduļa pārbūve</t>
  </si>
  <si>
    <t>500 000.00</t>
  </si>
  <si>
    <t>425 000.00</t>
  </si>
  <si>
    <t>75 000.00</t>
  </si>
  <si>
    <t>Madonas slimnīcas Uzņemšanas nodaļas pārbūve pārbūve, nodrošinot 2 plūsmas un nodaļas piebrauktuves un ieejas moduļa pārveidi.</t>
  </si>
  <si>
    <t>Jumta nomaiņa daļā no SIA "Madonas slimnīca" ēkas</t>
  </si>
  <si>
    <t>Jumta nomaiņa Madonas slimnīcas ēkai virs Dzemdību nodaļas, Laboratorijas, Bērnu nodaļas un pārejas koridoriem.</t>
  </si>
  <si>
    <t>Izveidota jauna ģimenes ārsta prakses vieta Cesvainē; palielinājies veselības pakalpojumu sniedzēju skaits, pakalpojumu pieejamība.</t>
  </si>
  <si>
    <t>255 000.00</t>
  </si>
  <si>
    <t>Jumta nomaiņa SIA "Madonas slimnīca" saimniecības ēkai</t>
  </si>
  <si>
    <t>Jumta nomaiņa Madonas slimnīcas saimniecības ēkai, t.sk., garāžu ēkai.</t>
  </si>
  <si>
    <t>Esošā dzīvojamā fonda labiekārtošana Madonas novadā</t>
  </si>
  <si>
    <t>1 000 000.00</t>
  </si>
  <si>
    <t>200 000.00</t>
  </si>
  <si>
    <t>RV 1.2.4.</t>
  </si>
  <si>
    <t>Dzīvokļu mājas būvniecība Madonā</t>
  </si>
  <si>
    <t>6 000 000.00</t>
  </si>
  <si>
    <t>1 800 000.00</t>
  </si>
  <si>
    <t>3 900 000.00</t>
  </si>
  <si>
    <t>Daudzdzīvokļu mājas būvniecība Madonas pilsētā.</t>
  </si>
  <si>
    <t>Centrālā administrācija / SIA "Madonas namsaimnieks"</t>
  </si>
  <si>
    <t>Izremontēti dzīvošanai derīgi dzīvokļi – Liezēres pagastā – 3, Ošupē – 4, Degumniekos – 4, Mārcienā – 5, Bērzaunes pagastā – 10, Ļaudonā – 8.Veikti ēku renovācijas darbi, energoefektivitātes uzlabošana, siltumtrases pieslēgums, jumta nomaiņa, inženiertīklu izbūve – ūdens, siltums, kanalizācija. Dzīvokļu kosmētiskais remonts.</t>
  </si>
  <si>
    <t>RV 1.2.4.; RV 2.1.1.</t>
  </si>
  <si>
    <t>60 000.00</t>
  </si>
  <si>
    <t>Mārcienas pagasta pārvalde</t>
  </si>
  <si>
    <t>Ēkas (Meža ielā 5, Mārcienā) jumta un 1/3 ēkas daļas renovācija, ēkas, energoefektivitātes uzlabošana. Siltumtrases pieslēgums.</t>
  </si>
  <si>
    <t>RV 1.2.4. RV 2.1.1.</t>
  </si>
  <si>
    <t>Līdzfinansējums dzīvojamās mājas (Jaunā iela 2, Mārciena) jumta seguma nomaiņai</t>
  </si>
  <si>
    <t>8 316.00</t>
  </si>
  <si>
    <t>3 000.00</t>
  </si>
  <si>
    <t>5 316.00</t>
  </si>
  <si>
    <t>Dzīvojamās mājas (Jaunā iela 2, Mārcienā) jumta seguma nomaiņa.</t>
  </si>
  <si>
    <t>Apbūves gabalu infrastruktūras projektēšana un izbūve (Kāla iela, Vestiena)</t>
  </si>
  <si>
    <t>Kāla ielas izbūve, ūdensapgādes sistēmas un tīklu izveide, elektrības pieslēgumi (Vestienā).</t>
  </si>
  <si>
    <t>Centrālā administrācija/ SIA Madonas ūdens</t>
  </si>
  <si>
    <t>VTP 1.3. Aktīvas sabiedrības veidošana</t>
  </si>
  <si>
    <t>8 849 315.01</t>
  </si>
  <si>
    <t>3 951 102.71</t>
  </si>
  <si>
    <t>3 001 661.75</t>
  </si>
  <si>
    <t>1 896 550.55</t>
  </si>
  <si>
    <t>88 589.31</t>
  </si>
  <si>
    <t>2 334 770.70</t>
  </si>
  <si>
    <t>Madonas novadpētniecības un mākslas muzeja teritorijas labiekārtošana</t>
  </si>
  <si>
    <t>Veikta muzeja pagalma labiekārtošana āra ekspozīciju izvietošanai un izziņas funkciju veikšanai.</t>
  </si>
  <si>
    <t>RV 1.3.1.</t>
  </si>
  <si>
    <t>196 883.00</t>
  </si>
  <si>
    <t>31 232.45</t>
  </si>
  <si>
    <t>165 650.55</t>
  </si>
  <si>
    <t>Madonas novadpētniecības un mākslas muzeja energoefektivitātes uzlabošana krājumu ēkā</t>
  </si>
  <si>
    <t>Veikta Muzeja izstāžu zāļu ēkas Skolas ielā 10a pārbūve, nodrošinot vides pieejamību,uzlabota ēkas energoefektivitāte. Novērsta ūdens tecēšana pagraba krātuvēs.</t>
  </si>
  <si>
    <t>Braku muzeja bērnu rotaļu laukuma izveide</t>
  </si>
  <si>
    <t>1 800.00</t>
  </si>
  <si>
    <t>16 200.00</t>
  </si>
  <si>
    <t>Atjaunots novecojušais bērnu rotaļu laukums, paplašinātas atpūta iespējas, veicināta apmeklētāju piesaiste.</t>
  </si>
  <si>
    <t>RV 1.3.2.</t>
  </si>
  <si>
    <t>RV 1.3.2. RV 2.2.3.</t>
  </si>
  <si>
    <t>Braku muzeja ēku – drēbju klēts, sīklopu kūts, lielās kūts - niedru jumtu atjaunošana</t>
  </si>
  <si>
    <t>73 000.00</t>
  </si>
  <si>
    <t>10 000.00</t>
  </si>
  <si>
    <t>43 000.00</t>
  </si>
  <si>
    <t>Braku muzeja ēku – drēbju klēts, sīklopu kūts, lielās kūts niedru jumtu atjaunošana.</t>
  </si>
  <si>
    <t>Muzeja „Meņģeļi” infrastruktūras uzlabošana</t>
  </si>
  <si>
    <t>Atjaunoti muzeja ēku jumti, telpas un nomainīti logus, labiekārtota muzeja teritorija.</t>
  </si>
  <si>
    <t>Madonas bibliotēkas telpu labiekārtošana un aprīkojuma modernizācija</t>
  </si>
  <si>
    <t>12 000.00</t>
  </si>
  <si>
    <t>Labiekārtotas telpas, veikta darba vietu aprīkošana ar mūsdienīgiem risinājumiem.</t>
  </si>
  <si>
    <t>Madonas bibliotēka</t>
  </si>
  <si>
    <t>Madonas novada bibliotēku digitalizācijas projekts</t>
  </si>
  <si>
    <t>Ieviesta digitāla sistēma informācijas apmaiņai starp bibliotēkām un klientiem.</t>
  </si>
  <si>
    <t>RV 1.3.3.</t>
  </si>
  <si>
    <t>Sarkaņu bibliotēkas telpu vienkāršotā atjaunošana</t>
  </si>
  <si>
    <t>35 000.00</t>
  </si>
  <si>
    <t>Sarkaņu bibliotēkas telpu vienkāršotās atjaunošanas dokumentācijas izstrāde un būvdarbi. Bibliotēkas pārcelšana uz ēkas 1. stāvu, veicot telpu kosmētisku atjaunošanu, lokālās apkures iekārtas uzstādīšanu, grīdas izbūvi, telpu ērtu un mūsdienīgu pielāgošanu bibliotēkas vajadzībām, nodrošinot vides pieejamību.</t>
  </si>
  <si>
    <t>Sarkaņu pagasta pārvalde</t>
  </si>
  <si>
    <t>Administrācijas ēkas "Zīles", Mētrienā atjaunošana</t>
  </si>
  <si>
    <t>Ēkas (Oskara Kalpaka ielā 2, Lubānā) jumta konstrukcijas nomaiņa (t.sk. notekas, sniega barjeras), bibliotēkas telpu remonts, fasādes atjaunošana.</t>
  </si>
  <si>
    <t>Lubānas bibliotēkas ēkas jumta seguma nomaiņa</t>
  </si>
  <si>
    <t>7 500.00</t>
  </si>
  <si>
    <t>42 500.00</t>
  </si>
  <si>
    <t>Individuālā granulu katla izbūve ēkai Gaiziņa ielā 7, Bērzaunē</t>
  </si>
  <si>
    <t>Individuālā granulu katla izbūve (40kW) pašvaldībai ēkā (Gaiziņa ielā 7, Bērzaunē).</t>
  </si>
  <si>
    <t>Bērzaunes pagasta pārvalde</t>
  </si>
  <si>
    <t>Madonas pilsētas estrādes pārbūve un labiekārtošana</t>
  </si>
  <si>
    <t>Liezēres kultūras nama infrastruktūras uzlabošana</t>
  </si>
  <si>
    <t>Noliktavas telpas remonts, kanalizācijas sistēmas pārbūve, jauna apkures katla uzstādīšana.</t>
  </si>
  <si>
    <t>Ļaudonas kultūras nama ēkas fasādes siltināšana</t>
  </si>
  <si>
    <t>600 000.00</t>
  </si>
  <si>
    <t>510 000.00</t>
  </si>
  <si>
    <t>Veikti siltināšanas darbi, 2 telpu remonts.</t>
  </si>
  <si>
    <t>Siltummezgla izbūve un avārijas kāpņu atjaunošana Barkavas kultūras namā</t>
  </si>
  <si>
    <t>6 500.00</t>
  </si>
  <si>
    <t>Apkures sistēmas optimizācija, avārijas kāpņu atjaunošana Barkavas Kultūras namā.</t>
  </si>
  <si>
    <t>Tehniskā projekta izstrāde.</t>
  </si>
  <si>
    <t>Mārcienas kultūras nama remontdarbi</t>
  </si>
  <si>
    <t>13 410.00</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</si>
  <si>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</si>
  <si>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</si>
  <si>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</si>
  <si>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Degumnieku tautas nama ēkas siltināšana un telpu vienkāršotā pārbūve</t>
  </si>
  <si>
    <t>Ērgļu saieta nama ēkas un inženiertīklu pārbūve</t>
  </si>
  <si>
    <t>Būvprojekta izstrāde. Ūdensvada un siltumapgādes tīklu izbūve apkures telpā, aktieru istabās un mūzikas skolas telpās. Novērsta lietus ūdeņu krāšanās pie ēkas sienas.</t>
  </si>
  <si>
    <t>Lubānas pilsētas kultūras nama paplašināšana</t>
  </si>
  <si>
    <t>Izbūvēta kultūras nama ēkas (Tilta iela 14, Lubānā) piebūve 120 m2 platībā kultūras nama vajadzībām.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</si>
  <si>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</si>
  <si>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</si>
  <si>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</si>
  <si>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74 000.00</t>
  </si>
  <si>
    <t>11 100.00</t>
  </si>
  <si>
    <t>62 900.00</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</si>
  <si>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</si>
  <si>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</si>
  <si>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</si>
  <si>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</si>
  <si>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64 674.50</t>
  </si>
  <si>
    <t>Privātās publiskās partnerības projekts.</t>
  </si>
  <si>
    <t>RV 1.3.6.</t>
  </si>
  <si>
    <t>RV 1.3.6. RV 1.3.7. RV 2.2.3.</t>
  </si>
  <si>
    <t>Ūdens dzesēšanas iekārtas uzstādīšana mākslīgā sniega ražošanas efektivitātes paaugstināšanai</t>
  </si>
  <si>
    <t>Iegādāta un uzstādīta ūdens dzesēšanas iekārta.</t>
  </si>
  <si>
    <t>Madonas stadiona būvprojekta izstrāde</t>
  </si>
  <si>
    <t>48 303.20</t>
  </si>
  <si>
    <t>Madonas stadiona būvprojekta minimālā sastāvā izstrāde.</t>
  </si>
  <si>
    <t>RV 1.3.6.; RV 1.3.7. RV 2.2.3.</t>
  </si>
  <si>
    <t>Stadiona infrastruktūras izbūve Ļaudonā</t>
  </si>
  <si>
    <t>Sporta zāles būvdarbi Sauleskalnā</t>
  </si>
  <si>
    <t>2 270 544.31</t>
  </si>
  <si>
    <t>369 132.56</t>
  </si>
  <si>
    <t>1 901 411.75</t>
  </si>
  <si>
    <t>33 589.31</t>
  </si>
  <si>
    <t>Sporta zāles būvprojekta izstrāde, izbūves darbi.</t>
  </si>
  <si>
    <t>Stadiona rekonstrukcija Liezērē</t>
  </si>
  <si>
    <t>80 000.00</t>
  </si>
  <si>
    <t>Stadiona reljefa izlīdzināšana, laukuma zālāja un skrejceliņu atjaunošana, pludmales volejbola laukuma izbūve, atlemšanas sektora atjaunošana, apgaismojuma izbūve.</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</si>
  <si>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</si>
  <si>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</si>
  <si>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</si>
  <si>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113 000.00</t>
  </si>
  <si>
    <t>16 950.00</t>
  </si>
  <si>
    <t>96 050.00</t>
  </si>
  <si>
    <t>Ļaudonas, Barkavas, Vestienas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</si>
  <si>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Peldvietas ierīkošana pie Jumurdas ezera</t>
  </si>
  <si>
    <t>Ierīkota peldvieta pie Jumurdas ezera, labiekārtota Jumurdas ezera krasta zona.</t>
  </si>
  <si>
    <t>RV 1.3.6.                                                RV 1.3.10.                                                   RV 1.3.11.                                               RV 2.1.1.</t>
  </si>
  <si>
    <t>RV 1.3.6. RV 1.3.10. RV 1.3.11. RV 3.3.1.</t>
  </si>
  <si>
    <t>Peldvietas ierīkošana pie Rāceņa ezera</t>
  </si>
  <si>
    <t>Ierīkota peldvieta pie Rāceņa ezera - zemes iegāde, teritorijas paplašināšana, labiekārtošana.</t>
  </si>
  <si>
    <t>Lazdonas pagasta pārvalde</t>
  </si>
  <si>
    <t>Peldvietu labiekārtošana Lubānas apvienības teritoriālajā vienībā</t>
  </si>
  <si>
    <t>28 000.00</t>
  </si>
  <si>
    <t>Uzlabotas esošās peldvietas Lubānas novada teritorijā (pie Kapu ezera, Aiviekstes upes) un izveidotas 2 jaunas peldvietas (Lubānā un Meirānos).</t>
  </si>
  <si>
    <t>RV 1.3.6.
RV 1.3.10.
RV 1.3.11.
RV 3.3.1.</t>
  </si>
  <si>
    <t>Šautuves/manēžas atjaunošana Ļaudonas vidusskolas telpās</t>
  </si>
  <si>
    <t>Veikti šautuves/manēžas atjaunošanas darbi Ļaudonas vidusskolas telpās.</t>
  </si>
  <si>
    <t>RV 1.3.6.                                             RV 1.3.10.                                           RV 1.3.11.                                             RV 3.3.1.</t>
  </si>
  <si>
    <t>Jauniešu centra izveide Barkavas ciemā</t>
  </si>
  <si>
    <t>Īpašuma iegāde un remonts.</t>
  </si>
  <si>
    <t>RV 1.3.9.</t>
  </si>
  <si>
    <t>Multifunkcionālā centra "Logs" esošās un blakus ēkas pārbūve</t>
  </si>
  <si>
    <t>Izstrādāts ēkas( Ramaņa ielā 4, Biksērē) piebūves pārbūves, projekts, veikti būvdarbi. Biksēres MC "Logs" bēniņu siltināšana ar beramo vati, divu logu nomaiņa un gala fasādes bēniņu koka daļas atjaunošana. Paaugstināta centra energoefektivitāte.</t>
  </si>
  <si>
    <t>Mūzikas skvērā teritorijas labiekārtojums</t>
  </si>
  <si>
    <t>220 000.00</t>
  </si>
  <si>
    <t>Veikti teritorijas un komunikāciju izbūves darbi, kāpņu pārbūve, teritorijas labiekārtojums.</t>
  </si>
  <si>
    <t>Mīlestības gravas labiekārtošana Madonas pilsētā</t>
  </si>
  <si>
    <t>Būvdarbi - komunikāciju, gājēju celiņu, skatu platformu, ūdenstilpnes krastu un vides klases izbūve (1., 2. kārta).</t>
  </si>
  <si>
    <t>RV 1.3.2.
RV 1.3.11.
RV 2.1.1.</t>
  </si>
  <si>
    <t>1 200 000.00</t>
  </si>
  <si>
    <t>900 000.00</t>
  </si>
  <si>
    <t>800 000.00</t>
  </si>
  <si>
    <t>RV 1.3.11.</t>
  </si>
  <si>
    <t>RV 2.2.3.</t>
  </si>
  <si>
    <t>RV 2.1.1.</t>
  </si>
  <si>
    <t>RV 1.3.11.
RV 2.2.3.
RV 2.1.1.</t>
  </si>
  <si>
    <t>Karjera ezera dabas un atpūtas parka izveide Lazdonas pagastā</t>
  </si>
  <si>
    <t>230 000.00</t>
  </si>
  <si>
    <t>34 500.00</t>
  </si>
  <si>
    <t>195 500.00</t>
  </si>
  <si>
    <t>Būvprojekta izstrāde Karjera ezera dabas un atpūtas parkam.</t>
  </si>
  <si>
    <t>RV 1.3.6.
RV 1.3.11.
RV 2.1.1.
RV 2.2.3.</t>
  </si>
  <si>
    <t>RV 1.3.6.
RV 1.3.11.
RV 2.1.1</t>
  </si>
  <si>
    <t>Izveidots funkcionāls sporta un atpūtas parks, labiekārtota publiskā ārtelpa Lubānā.</t>
  </si>
  <si>
    <t>Izsludināts metu konkurss. Izstrādāts būvprojekts.</t>
  </si>
  <si>
    <t>RV 1.3.6.
RV 1.3.11.
RV 2.1.1.</t>
  </si>
  <si>
    <t>Biksēres kādreizējā bērnudārza ēkas demontāža</t>
  </si>
  <si>
    <t>22 000.00</t>
  </si>
  <si>
    <t>Veikta ēkas demontāža.</t>
  </si>
  <si>
    <t>RV 1.3.11.
RV 3.3.2.</t>
  </si>
  <si>
    <t>Kapu digitalizācija Madonas novada teritorijā</t>
  </si>
  <si>
    <t>Visās Madonas novada kapsētās veikta kapu digitalizacija.</t>
  </si>
  <si>
    <t>RV 1.3.11</t>
  </si>
  <si>
    <t>Sarkaņu kapu paplašināšana</t>
  </si>
  <si>
    <t>6 000.00</t>
  </si>
  <si>
    <t>Projekta izstrāde un izbūves darbi Sarkaņu kapu paplašināšanai blakus jau esošajai kapsētai.</t>
  </si>
  <si>
    <t>Kapu infrastruktūras atjaunošana un izbūve Madonas novadā</t>
  </si>
  <si>
    <t>Kapličas izbūve Ozolkalna kapos Mētrienā; Barkavas kapu teritorijas labiekārtošana; veikts kapliču remonts Sausnējas, Liepkalnes, Runakalna, Jumurdas, Ērgļu kapsētās;kapličas grīdas izbūve Mētrienas kapos, Pārpupes kapu zvanu būdiņas remonts Ļaudonā.</t>
  </si>
  <si>
    <t>Videonovērošanas sistēmas izbūve Ļaudonas ciemā</t>
  </si>
  <si>
    <t>5 000.00</t>
  </si>
  <si>
    <t>Nodrošināta sabiedriskā kārtība un drošība Ļaudonas ciema teritorijā.</t>
  </si>
  <si>
    <t>RV 1.3.12.</t>
  </si>
  <si>
    <t>Papildus drošības kameru uzstādīšana Cesvaines pilsētā</t>
  </si>
  <si>
    <t>Nodrošināta kārtības uzturēšana, iedzīvotāju un tūristu drošība Cesvaines pilsētā.</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</si>
  <si>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</si>
  <si>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</si>
  <si>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</si>
  <si>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</si>
  <si>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23 514 993.11</t>
  </si>
  <si>
    <t>2 333 691.07</t>
  </si>
  <si>
    <t>16 302 669.65</t>
  </si>
  <si>
    <t>5 686 132.39</t>
  </si>
  <si>
    <t>5 393 186.58</t>
  </si>
  <si>
    <t>4 207 486.42</t>
  </si>
  <si>
    <t>VTP 2.1. Uzņēmējdarbības un nodarbinātības sekmēšana</t>
  </si>
  <si>
    <t>18 096 016.85</t>
  </si>
  <si>
    <t>1 867 814.81</t>
  </si>
  <si>
    <t>12 473 569.65</t>
  </si>
  <si>
    <t>4 562 132.39</t>
  </si>
  <si>
    <t>3 936 506.69</t>
  </si>
  <si>
    <t>3 974 510.16</t>
  </si>
  <si>
    <t>Industriālās zonas, biznesa attīstības centra un uzņēmējdarbības infrastruktūras izveide Madonas novadā</t>
  </si>
  <si>
    <t>6 773 193.56</t>
  </si>
  <si>
    <t>44 254.72</t>
  </si>
  <si>
    <t>3 046 069.65</t>
  </si>
  <si>
    <t>3 682 869.19</t>
  </si>
  <si>
    <t>3 932 610.69</t>
  </si>
  <si>
    <t>2 840 582.87</t>
  </si>
  <si>
    <t>Attīstīta industriālā teritorija Sauleskalnā, Bērzaunes pagastā – atjaunota degradētā teritorija, izbūvēti asfaltēti laukumi, komunikācijas un 3 uzņēmējdarbībai piemērotas noliktavu ēkas, pārbūvēta ēka Madonā, izveidojot Biznesa attīstības centru.</t>
  </si>
  <si>
    <t>Izsledzami no plāna</t>
  </si>
  <si>
    <t>realizets</t>
  </si>
  <si>
    <t>Transporta infrastruktūras un inženierkomunikāciju pārbūve/izbūve, nodrošināta piekļuve uzņēmumiem un tiem nepieciešamie sabiedriskie pakalpojumi; teritoriju izbūve, labiekārtošana, uzņēmējdarbībai piemērotu ēku būvniecība.</t>
  </si>
  <si>
    <t>nav prioritāra</t>
  </si>
  <si>
    <t>Saieta laukuma rekonstrukcija Madonas pilsētā</t>
  </si>
  <si>
    <t>Rūpnieciskās ražošanas infrastruktūras attīstīšana Madonas pilsētā</t>
  </si>
  <si>
    <t>4 000 000.00</t>
  </si>
  <si>
    <t>3 400 000.00</t>
  </si>
  <si>
    <t>Transporta infrastruktūras un inženierkomunikāciju izbūve, funkcionālo savienojumu izveide, teritoriju/laukumu izbūve ražošanas objektu izvietošanai. Noliktavu/ražošanas ēku izbūve. Nekustamā īpašuma iegāde.</t>
  </si>
  <si>
    <t>Ražošanas infrastruktūras attīstīšana Madonas novada lauku teritorijā</t>
  </si>
  <si>
    <t>3 000 000.00</t>
  </si>
  <si>
    <t>450 000.00</t>
  </si>
  <si>
    <t>Transporta infrastruktūras un inženierkomunikāciju pārbūve/izbūve, funkcionālo savienojumu izveide, nodrošināta piekļuve uzņēmumiem un tiem nepieciešamie sabiedriskie pakalpojumi; teritoriju izbūve, labiekārtošana, uzņēmējdarbībai piemērotu ēku būvniecība.Nekustamā īpašuma iegāde.</t>
  </si>
  <si>
    <t>Tirgus laukums Ērgļu pilsētciematā</t>
  </si>
  <si>
    <t>Tirgus laukuma un tam pieguļošās teritorijas izbūve un labiekārtošana Stacijas ielā, Ērgļos.</t>
  </si>
  <si>
    <t>RV 2.1.1.                 RV 2.1.2.</t>
  </si>
  <si>
    <t>170 000.00</t>
  </si>
  <si>
    <t>25 500.00</t>
  </si>
  <si>
    <t>Madonas pilsētas centra tematiskā plāna un detālplānojuma izstrāde, teritorijas labiekārtošana.</t>
  </si>
  <si>
    <t xml:space="preserve">
RV 2.1.1.
RV 2.1.2.</t>
  </si>
  <si>
    <t>180 000.00</t>
  </si>
  <si>
    <t>1 020 000.00</t>
  </si>
  <si>
    <t>Pārbūvēti pašvaldības autoceļi, izbūvētas komunikācijas, piesaistītas privātās investīcijas, nodrošināta mobilitāte, radītas jaunas darba vietas.</t>
  </si>
  <si>
    <t>Publisko ceļu pārbūve un komunikāciju izbūve, piekļuves un sabiedrisko pakalpojumu nodrošināšanai ražošanas uzņēmumiem Madonas novada teritorijā</t>
  </si>
  <si>
    <t>Ozolu, Svaru ielas pārbūve uz uzņēmumiem Barkavā, Barkavas pagastā, Madonas novadā</t>
  </si>
  <si>
    <t>137 000.00</t>
  </si>
  <si>
    <t>663 000.00</t>
  </si>
  <si>
    <t>Transporta infrastruktūras izbūve, nodrošinot funkcionālu savienojumu ar valsts autoceļu P 84 “Madonas – Varakļāni" un piekļuvi uz lauksaimniecības un dārzeņu audzēšanas uzņēmumiem Barkavā.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</si>
  <si>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</si>
  <si>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</si>
  <si>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</si>
  <si>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114 427.29</t>
  </si>
  <si>
    <t>17 164.09</t>
  </si>
  <si>
    <t>97 263.20</t>
  </si>
  <si>
    <t>Mētrienas pamatskolas pārbūve par biroja ēku - veikta projektēšana, būvdarbi.</t>
  </si>
  <si>
    <t>Automātiskā ugunsgrēka atklāšanas un trauksmes signalizācijas projektēšana un izbūve administrācijai ēkai Saieta laukumā 1, Madonā</t>
  </si>
  <si>
    <t>Izstrādāts būvprojekts un izbūvēta automātiskā ugunsgrēka atklāšanas un trauksmes signalizācija administrācijas ēkai Saieta laukumā 1, Madonā.</t>
  </si>
  <si>
    <t>Zibens aizsardzības izbūve administrācijai ēkai Saieta laukumā 1, Madona</t>
  </si>
  <si>
    <t>203 896.00</t>
  </si>
  <si>
    <t>33 896.00</t>
  </si>
  <si>
    <t>3 896.00</t>
  </si>
  <si>
    <t>Izbūvēta zibens aizsardzības sistēma administrācijas ēkai Saieta laukumā 1, Madonā.</t>
  </si>
  <si>
    <t>Kalsnavas pagasta pārvaldes ēkas infrastruktūras uzlabošana</t>
  </si>
  <si>
    <t>55 000.00</t>
  </si>
  <si>
    <t>Kalsnavas pagasta pārvaldes ēkas apkures sistēmai uzstādīti regulatori, atjaunota fasāde. Pārupes ielā 2 – visu celiņu un kāpņu demontāža, jaunu izveide.</t>
  </si>
  <si>
    <t>Sarkaņu pagasta pārvaldes ēkas (Biksēres muižas) telpu būvdarbu pabeigšana</t>
  </si>
  <si>
    <t>102 000.00</t>
  </si>
  <si>
    <t>Sagatavots tehniskās apsekošanas atzinums un būvprojekts, 2. stāva būvdarbu pabeigšana.</t>
  </si>
  <si>
    <t>VTP 2.2. Tūrisma uzņēmējdarbības sekmēšana</t>
  </si>
  <si>
    <t>5 418 976.26</t>
  </si>
  <si>
    <t>465 876.26</t>
  </si>
  <si>
    <t>3 829 100.00</t>
  </si>
  <si>
    <t>1 124 000.00</t>
  </si>
  <si>
    <t>1 456 679.89</t>
  </si>
  <si>
    <t>232 976.26</t>
  </si>
  <si>
    <t>Laivu piestātnes izbūve pie Lubāna ezera informācijas centra</t>
  </si>
  <si>
    <t>50 976.26</t>
  </si>
  <si>
    <t>20 976.26</t>
  </si>
  <si>
    <t>Izbūvēta laivu piestātne, novietne laivu uzglabāšanai.</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</si>
  <si>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</si>
  <si>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</si>
  <si>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</si>
  <si>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</si>
  <si>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</si>
  <si>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Burova muzeja kolekcijas pārcelšana uz Vestienas ciemu</t>
  </si>
  <si>
    <t>Vestienas pagasta pārvalde</t>
  </si>
  <si>
    <t>RV 2.2.5.</t>
  </si>
  <si>
    <t>Ēkas (Pils ielā 4 , Cesvainē) renovācija</t>
  </si>
  <si>
    <t>250 000.00</t>
  </si>
  <si>
    <t>Cesvaines pils pārbūve un restaurācijas, 3 .kārta Kultūras un vēstures mantojuma saglabāšana un popularizēšana Latvijā un Krievijā</t>
  </si>
  <si>
    <t>2 010 000.00</t>
  </si>
  <si>
    <t>1 250 000.00</t>
  </si>
  <si>
    <t>760 000.00</t>
  </si>
  <si>
    <t>Pils iekštelpu renovācija, atjaunošana, pils austrumu spārna 2. stāva telpu kosmētiskais remonts.</t>
  </si>
  <si>
    <t>Tējas namiņa un sūkņa mājas remonts</t>
  </si>
  <si>
    <t>Tējas namiņa iekštelpu atjaunošana un ekspozīcijas izveide, jumta nomaiņa, sūkņa mājas jumta nomaiņa.</t>
  </si>
  <si>
    <t>Putnu, sniega, pils un etnogrāfijas parki – Vidzemes tūrisma attīstības veicinātāji (reģionālais projekts)</t>
  </si>
  <si>
    <t>346 000.00</t>
  </si>
  <si>
    <t>51 900.00</t>
  </si>
  <si>
    <t>294 100.00</t>
  </si>
  <si>
    <t>Labiekārtota infrastruktūra 4 kultūrvēsturiskā mantojuma un tūrisma objektos Madonas novadā.</t>
  </si>
  <si>
    <t>Vidzemes piļu un muižu parku publiskās ārtelpas attīstība (reģionālais projekts)</t>
  </si>
  <si>
    <t>2 600 000.00</t>
  </si>
  <si>
    <t>26 000.00</t>
  </si>
  <si>
    <t>2 210 000.00</t>
  </si>
  <si>
    <t>364 000.00</t>
  </si>
  <si>
    <t>Veikti ieguldījumi Cesvaines pilsmuižas parkā.</t>
  </si>
  <si>
    <t>Alūksnes novada pašvaldība un VPR pašvaldības</t>
  </si>
  <si>
    <t>SM3 Sekmēt teritorijas sasniedzamību un vides resursu ilgtspējīgu attīstību</t>
  </si>
  <si>
    <t>16 442 533.56</t>
  </si>
  <si>
    <t>3 590 291.13</t>
  </si>
  <si>
    <t>8 616 728.87</t>
  </si>
  <si>
    <t>3 995 513.56</t>
  </si>
  <si>
    <t>611 540.27</t>
  </si>
  <si>
    <t>1 722 945.29</t>
  </si>
  <si>
    <t>VTP 3.1. Transporta infrastruktūras uzlabošana</t>
  </si>
  <si>
    <t>10 702 685.56</t>
  </si>
  <si>
    <t>2 632 550.17</t>
  </si>
  <si>
    <t>5 646 888.07</t>
  </si>
  <si>
    <t>2 423 247.32</t>
  </si>
  <si>
    <t>482 774.03</t>
  </si>
  <si>
    <t>1 309 911.53</t>
  </si>
  <si>
    <t>Gājēju celiņa izbūve Melioratoru ielā, Kusā</t>
  </si>
  <si>
    <t>36 800.00</t>
  </si>
  <si>
    <t>163 200.00</t>
  </si>
  <si>
    <t>8 000.00</t>
  </si>
  <si>
    <t>Gājēju celiņa izbūve Melioratoru ielā, Kusā (1.5m platumā, 400m garumā), ceļa seguma maiņa.</t>
  </si>
  <si>
    <t>Aronas pagasta pārvalde</t>
  </si>
  <si>
    <t>RV 3.1.1.
RV 3.1.2.</t>
  </si>
  <si>
    <t>Gājēju ietves izbūve Barkavas pagastā</t>
  </si>
  <si>
    <t>34 000.00</t>
  </si>
  <si>
    <t>Izbūvēta gājēju ietve gar autoceļu P85 Madona -Varakļāni 500 m garumā, Ozolu iela –Jāņakrusta iela, no Lubānas krustojuma līdz servisa pagriezienam.</t>
  </si>
  <si>
    <t>RV 3.1.1.</t>
  </si>
  <si>
    <t>Gājēju celiņa izbūve, Praulienas ciemā</t>
  </si>
  <si>
    <t>Gājēju celiņa izbūve Praulienā no skolas uz PII, no Centra ielas uz PII (būvprojekts, labiekārtošana).</t>
  </si>
  <si>
    <t>RV 3.1.1. RV 3.1.2.</t>
  </si>
  <si>
    <t>Trotuāra pārbūve no Avota/ Brīvības ielas krustojuma līdz pieturvietai Ļaudona 1, Ļaudonā</t>
  </si>
  <si>
    <t>9 000.00</t>
  </si>
  <si>
    <t>Izbūvēts trotuārs (130 m garumā) Ļaudonas ciemā, nodrošinot satiksmes drošību.</t>
  </si>
  <si>
    <t>Rūpniecības ielas Madonā (posmā no Augu ielas līdz dzelzceļa pārbrauktuvei) atjaunošana un būvuzraudzība</t>
  </si>
  <si>
    <t>613 411.53</t>
  </si>
  <si>
    <t>184 023.46</t>
  </si>
  <si>
    <t>429 388.07</t>
  </si>
  <si>
    <t>Atjaunots Rūpniecības ielas segums Madonā (posmā no Augu ielas līdz dzelzceļa pārbrauktuvei).</t>
  </si>
  <si>
    <t>Izbūvēts velo ceļš 1 km garumā no Lazdonas līdz Madonas robežai.</t>
  </si>
  <si>
    <t>750 000.00</t>
  </si>
  <si>
    <t>5 000 000.00</t>
  </si>
  <si>
    <t>792 500.00</t>
  </si>
  <si>
    <t>4 207 500.00</t>
  </si>
  <si>
    <t>Būvprojekta izstrāde, velo ceļu izbūve.</t>
  </si>
  <si>
    <t>Ceļa posma remonts Biksērē (pie Libes veikala un jauniešu centra)</t>
  </si>
  <si>
    <t>19 500.00</t>
  </si>
  <si>
    <t>Veikta dubultā virsmas apstrāde un ceļa remonts Biksēres centrā, posmā no Libes veikala līdz valsts autoceļam P37.</t>
  </si>
  <si>
    <t>Parka ielas asfaltēšana Biksērē</t>
  </si>
  <si>
    <t>54 000.00</t>
  </si>
  <si>
    <t>Noasfaltēta Parka iela starp vairākām lauku viensētām, ko izmanto arī nokļūšanai uz mazdārziņiem, kūtiņām (20 cm nesošās kārtas izbūve, 6 cm karstais asfalts).</t>
  </si>
  <si>
    <t>Pašvaldības autoceļa Rūpnieki–Biksēre (pie avotiņa un vides objekta) asfalta virskārtas atjaunošana, gaismas ķermeņu izbūve un paralēlā stāvlaukuma būvniecība</t>
  </si>
  <si>
    <t>Sakārtots funkcionālais transporta pieslēgums valsts autoceļam P37, izveidotas stāvvietas pie vides objekta un avotiņa, ielas apgaismojuma izbūve.</t>
  </si>
  <si>
    <t>RV 3.1.2.</t>
  </si>
  <si>
    <t>RV 3.1.1.                RV 3.1.2.</t>
  </si>
  <si>
    <t>Pašvaldības autoceļa Mežmalas–Dravnieks posma 500m grants virskārtas atjaunošana</t>
  </si>
  <si>
    <t>Grants virskārtas atjaunošana pašvaldības autoceļa Mežmalas– Dravnieks posmam 500 m garumā.</t>
  </si>
  <si>
    <t>Pašvaldības autoceļa P37 Sprīzdāni–Krieviņi posma 2200 m grants virskārtas atjaunošana</t>
  </si>
  <si>
    <t>Grants virskārtas atjaunošana ceļam, kas šobrīd ir ļoti izskalots, praktiski nav seguma, taču vērojama lauku ceļam ļoti intensīva transporta kustība. Nodrošināta iedzīvotāju un lauku saimniecību mobilitāte.</t>
  </si>
  <si>
    <t>Caurteku būvniecība pašvaldības ceļiem Sarkaņu pagastā</t>
  </si>
  <si>
    <t>Sakārtotas esošās caurtekas ceļa posmos Varenes–Muižnieki 2 gab, Tiltakalns–Liepnieki 2 gab, Poļvarka–Tiltkalns 1 gab.</t>
  </si>
  <si>
    <t>Satiksmes drošības uzlabošana Madonas ielas posmā pie Cesvaines vidusskolas</t>
  </si>
  <si>
    <t>387 167.96</t>
  </si>
  <si>
    <t>58 075.19</t>
  </si>
  <si>
    <t>329 092.77</t>
  </si>
  <si>
    <t>Izbūvēta Madonas iela starp Pils un Veidenbauma ielām, nodrošināta satiksmes drošība pie Cesvaines vidusskolas.</t>
  </si>
  <si>
    <t>Pašvaldības autoceļa A12, Zaļmežnieki–Sumeinieki virskārtas daļēja atjaunošana</t>
  </si>
  <si>
    <t>Ceļa virskārtas daļēja atjaunošana 3.5 km garumā.</t>
  </si>
  <si>
    <t>Ielas virsmas apstrāde Sauleskalna ciemā posmā no Raiņa ielas 8A līdz Aronas ielai 5</t>
  </si>
  <si>
    <t>17 000.00</t>
  </si>
  <si>
    <t>Veikta virsmas apstrāde posmā no Raiņa ielas 8A līdz Aronas ielai 5 (300 m garumā) Sauleskalnā.</t>
  </si>
  <si>
    <t>Svaru ielas un Dzirnavu ielas dubultā virsmas apstrāde Barkavā.</t>
  </si>
  <si>
    <t>Veikta virsmas apstrāde Upes, Avotu, Dambja ielās Ļaudonā.</t>
  </si>
  <si>
    <t>Ielu un ietvju remonts un asfaltēšana Ērgļu ciemā</t>
  </si>
  <si>
    <t>400 000.00</t>
  </si>
  <si>
    <t>Baložu ielas grāvja atjaunošana, pārbūve</t>
  </si>
  <si>
    <t>Baložu ielas grāvja atjaunošana.</t>
  </si>
  <si>
    <t>Pašvaldības ceļu infrastruktūras attīstība Lubānas apvienības pārvaldes teritorijā</t>
  </si>
  <si>
    <t>Papildināts pašvaldības ceļa Jaunie kapi–Birznieki–Dambīši, Tūjas–Nagliņas, Sprīdīši– Cepurnieki grants segums. Liedes krasta stiprināšana.</t>
  </si>
  <si>
    <t>Auto stāvlaukuma izbūve un satiksmes organizācija iekškvartālā starp Saules, Tirgus, Blaumaņa un Raiņa ielām Madonā, 2. kārta</t>
  </si>
  <si>
    <t>75 606.07</t>
  </si>
  <si>
    <t>18 901.52</t>
  </si>
  <si>
    <t>56 704.55</t>
  </si>
  <si>
    <t>Auto stāvlaukuma izbūve un satiksmes organizācija iekškvartālā starp Saules,Tirgus, Blaumaņa un Raiņa ielām Madonā, 2. kārta.</t>
  </si>
  <si>
    <t>Helihopteru laukuma izbūve Madonas pilsētā</t>
  </si>
  <si>
    <t>Helihoptera laukuma projektēšana.</t>
  </si>
  <si>
    <t>Tiltu rekonstrukcija Cesvaines apvienības pārvaldes teritorijā</t>
  </si>
  <si>
    <t>100 500.00</t>
  </si>
  <si>
    <t>399 500.00</t>
  </si>
  <si>
    <t>Veikta tilta rekonstrukcija pār Sūlas upi, Teļastu tilta un Lejasputniņi–Kārkli tilta remonts. Atjaunots Līkais tilts.</t>
  </si>
  <si>
    <t>RV 2.1.1.                   RV 3.1.1.</t>
  </si>
  <si>
    <t>Tiltu pārbūve Mārcienas pagastā</t>
  </si>
  <si>
    <t>Mārcienas tilta pār Aronas upi pārbūve.</t>
  </si>
  <si>
    <t>RV 2.1.1.                RV 3.1.1.</t>
  </si>
  <si>
    <t>Tilta nojaukšana un pārbrauktuves izbūve, Rosība, Barkavas pagasts</t>
  </si>
  <si>
    <t>Ielu apgaismojums Vidzemes ielā Liezērē</t>
  </si>
  <si>
    <t>Veikti projektēšanas darbi un apgaismojuma izbūve Vidzemes ielā Liezērē.</t>
  </si>
  <si>
    <t>Draudzības ielas līdz Vesetas ielai 8 ielas un sporta laukuma Jaunkalsnavā apgais- mojuma līnijas izbūve</t>
  </si>
  <si>
    <t>110 000.00</t>
  </si>
  <si>
    <t>Izbūvēta apgaismojuma sistēma no Draudzības ielas līdz Vesetas ielai 8 Jaunkalsnavā. Uzstādītas 10 jaunas lampas ar balstiem sporta laukumā.</t>
  </si>
  <si>
    <t>RV 3.1.1.  RV 3.2.2.</t>
  </si>
  <si>
    <t>Līvānu ielas apgaismojuma izbūve Degumniekos</t>
  </si>
  <si>
    <t>Apgaismojuma izbūve Līvānu ielā Degumniekos.</t>
  </si>
  <si>
    <t>Elektrotransporta uzlādes staciju izveide</t>
  </si>
  <si>
    <t>85 000.00</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</si>
  <si>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</si>
  <si>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</si>
  <si>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</si>
  <si>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</si>
  <si>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</si>
  <si>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5 564 848.00</t>
  </si>
  <si>
    <t>872 740.96</t>
  </si>
  <si>
    <t>2 879 840.80</t>
  </si>
  <si>
    <t>1 572 266.24</t>
  </si>
  <si>
    <t>128 766.24</t>
  </si>
  <si>
    <t>338 033.76</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</si>
  <si>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</si>
  <si>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</si>
  <si>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</si>
  <si>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</si>
  <si>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</si>
  <si>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</si>
  <si>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</si>
  <si>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</si>
  <si>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</si>
  <si>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4 500.00</t>
  </si>
  <si>
    <t>Rekonstruēti artēziskie urbumi “Gaitas” un “Darbnīcas” Jumurdas pagastā.</t>
  </si>
  <si>
    <t>Ūdenssaimniecības attīstības 3. kārta Vestienas ciemā, Vestienas pagastā</t>
  </si>
  <si>
    <t>340 000.00</t>
  </si>
  <si>
    <t>Ūdenssaimniecības attīstība Vestienas ciemā.</t>
  </si>
  <si>
    <t>Lietus ūdeņu novadīšanas sistēmas ierīkošana Cesvaines pilsētā</t>
  </si>
  <si>
    <t>Ierīkota lietus ūdeņu novadīšanas sistēma Cesvaines pilsētā.</t>
  </si>
  <si>
    <t>Ļaudonas ciema lietus ūdens kanalizācijas izbūve</t>
  </si>
  <si>
    <t>Lietus ūdeņu novadīšanas sistēmas sakārtošana Ļaudonas PII Brīnumdārzs un vidusskolas teritorijā.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</si>
  <si>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</si>
  <si>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</si>
  <si>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</si>
  <si>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1 138 048.00</t>
  </si>
  <si>
    <t>170 707.20</t>
  </si>
  <si>
    <t>967 340.80</t>
  </si>
  <si>
    <t>Dūņu centra izveide Madonā.</t>
  </si>
  <si>
    <t>Siltumtrases izbūve Cesvaines pilsētā</t>
  </si>
  <si>
    <t>181 233.76</t>
  </si>
  <si>
    <t>118 766.24</t>
  </si>
  <si>
    <t>Ierīkota siltumtrase Cesvainē uz Dārzu ielā esošajām ēkām un uz ēku Pils ielā 4.</t>
  </si>
  <si>
    <t>“Cesvaines komunālie pakalpojumi”</t>
  </si>
  <si>
    <t>Bioloģiskās atkritumu kompostēšanas laukuma izveide</t>
  </si>
  <si>
    <t>37 500.00</t>
  </si>
  <si>
    <t>212 500.00</t>
  </si>
  <si>
    <t>Lubānas pilsētā izveidots 1 kompostēšanas laukums.</t>
  </si>
  <si>
    <t>SIA "Madonas nams- aimnieks"</t>
  </si>
  <si>
    <t>Energoefektīva apgaismojuma uzstādīšana Barkavas pamatskolā</t>
  </si>
  <si>
    <t>Energoefektīva apgaismojuma (LED) uzstādīšana Barkavas pamatskolā, elektroinstalācijas nomaiņa.</t>
  </si>
  <si>
    <t>RV 1.1.3.                RV 3.2.2.</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</si>
  <si>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</si>
  <si>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</si>
  <si>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</si>
  <si>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</si>
  <si>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</si>
  <si>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175 000.00</t>
  </si>
  <si>
    <t>Skolas dīķa atjaunošana Vestienā</t>
  </si>
  <si>
    <t>Dīķa tīrīšana, meniķa atjaunošana, barjeru izvietošana gar ceļu Vestienā.</t>
  </si>
  <si>
    <t>RV 3.3.1.</t>
  </si>
  <si>
    <t>RV 3.3.2.</t>
  </si>
  <si>
    <t>RV 3.3.1. RV 3.3.2.</t>
  </si>
  <si>
    <t>Polderu izveide un koplietošanas meliorācijas sistēmas atjaunošana</t>
  </si>
  <si>
    <t>Pārbūvēta pašvaldības nozīmes meliorācijas sistēma 1 km garumā (Baložu ielas grāvis).</t>
  </si>
  <si>
    <t>Teritorijas plānojuma izstrāde Madonas novadam</t>
  </si>
  <si>
    <t>Izstrādāts Madonas novada teritorijas plānojums.</t>
  </si>
  <si>
    <t>Vestienas aizsargājamo ainavu apvidus aizsardzības plāna izstrāde</t>
  </si>
  <si>
    <t>Izstrādāts Vestienas aizsargājamo ainavu apvidus aizsardzības plāns.</t>
  </si>
  <si>
    <t>Izstrādāti Madonas novada pašvaldības valdījumā esošo ezeru apsaimniekošanas plāni.</t>
  </si>
  <si>
    <t xml:space="preserve">Atpūtas parka izveide Lubānas pilsētā </t>
  </si>
  <si>
    <t>859 000.00</t>
  </si>
  <si>
    <t>Finansējums 2023</t>
  </si>
  <si>
    <t>800000.00</t>
  </si>
  <si>
    <t>59 000.00</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</si>
  <si>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</si>
  <si>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</si>
  <si>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</si>
  <si>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aktuāls</t>
  </si>
  <si>
    <t>atlikts</t>
  </si>
  <si>
    <t>Aktuāls</t>
  </si>
  <si>
    <r>
      <t xml:space="preserve">Atjaunota ēkas (Pils ielā 4, Cesvainē) fasāde, veikts iekštelpu, jumta remonts un logu nomaiņa. </t>
    </r>
    <r>
      <rPr>
        <sz val="9"/>
        <color rgb="FFFF0000"/>
        <rFont val="Tahoma"/>
        <family val="2"/>
      </rPr>
      <t>Pievilkta siltumtrase, izbūvēta centrālapkure.</t>
    </r>
  </si>
  <si>
    <t>realizēts</t>
  </si>
  <si>
    <t>Apvedceļa izbūve- SIA Krauss</t>
  </si>
  <si>
    <t>pievienot pie kopējās idejas</t>
  </si>
  <si>
    <r>
      <rPr>
        <sz val="9"/>
        <color rgb="FFFF0000"/>
        <rFont val="Tahoma"/>
        <family val="2"/>
      </rPr>
      <t>Ērgļu PII energoefektivitātes uzlabošana</t>
    </r>
    <r>
      <rPr>
        <sz val="9"/>
        <color theme="1"/>
        <rFont val="Tahoma"/>
        <family val="2"/>
        <charset val="186"/>
      </rPr>
      <t xml:space="preserve"> pagrabstāva drenāžas sistēmas izbūve</t>
    </r>
  </si>
  <si>
    <r>
      <t>Logu, jumta nomaiņa</t>
    </r>
    <r>
      <rPr>
        <sz val="9"/>
        <color rgb="FFFF0000"/>
        <rFont val="Tahoma"/>
        <family val="2"/>
      </rPr>
      <t xml:space="preserve"> sociālās aprūpes centrā Ērgļos energoefektivitāte</t>
    </r>
  </si>
  <si>
    <t>Kvalitatīva ielu un ietvju seguma izveide, pārbūvējot Stacijas ielu, Mehanizatoru, Pļaviņu iela, Ērgļos.</t>
  </si>
  <si>
    <t>Uzstādīti energotaupīgie LED gaismekļi Ērgļos – Parka, Zaļās,  Cēsu, Blaumaņa ielās.</t>
  </si>
  <si>
    <t xml:space="preserve">Ventilācijas sistēmas izbūve. </t>
  </si>
  <si>
    <r>
      <t>Rūpnieciskās ražošanas infrastruktūras attīstīšana Lubānas pilsētā</t>
    </r>
    <r>
      <rPr>
        <sz val="9"/>
        <color rgb="FFFF0000"/>
        <rFont val="Tahoma"/>
        <family val="2"/>
      </rPr>
      <t xml:space="preserve"> papildināt</t>
    </r>
  </si>
  <si>
    <t>Madonas novada pašvaldības valdījumā esošo publlisko ūdeņu apsaimniekošanas plānu izstrāde</t>
  </si>
  <si>
    <t xml:space="preserve">Liezēres pamatskolas sporta zāles </t>
  </si>
  <si>
    <r>
      <t xml:space="preserve">Degumnieku pamatskolas ventilācijas sistēmas pārbūve, siltummezgla izbūve </t>
    </r>
    <r>
      <rPr>
        <sz val="9"/>
        <color rgb="FFFF0000"/>
        <rFont val="Tahoma"/>
        <family val="2"/>
      </rPr>
      <t>Izglītības iestāžu ventilācija</t>
    </r>
  </si>
  <si>
    <t>Rotaļlaukumu rekonstrukcija Madonas novada pirmskolas izglītības iestādēs</t>
  </si>
  <si>
    <t>Veikta rotaļu laukumu pārbūve PII  (atbilstoši normatīvu prasībām).</t>
  </si>
  <si>
    <t>apvienosim</t>
  </si>
  <si>
    <r>
      <t xml:space="preserve">Ēkas (Meža iela 5, Mārciena) jumta un 1/3 ēkas daļas renovācija, ēkas energoefektivitātes uzlabošana, siltumtrases pieslēgums </t>
    </r>
    <r>
      <rPr>
        <sz val="9"/>
        <color rgb="FFFF0000"/>
        <rFont val="Tahoma"/>
        <family val="2"/>
      </rPr>
      <t>DI dzīvokļi</t>
    </r>
  </si>
  <si>
    <t>Būvprojekta izstrāde, būvdarbu veikšana. Dzīvokļi.</t>
  </si>
  <si>
    <t>Barkavas kultūras nama pārbūves tehniskā projekta izstrāde un pārbūve</t>
  </si>
  <si>
    <t>Veikti pārbūves darbi.</t>
  </si>
  <si>
    <t>???</t>
  </si>
  <si>
    <t>Degumnieku tautas nama pagrabstāva izbūve, projekta aktualizācija un izbūve</t>
  </si>
  <si>
    <t xml:space="preserve">Būvprojekta izstrāde, </t>
  </si>
  <si>
    <t>230 00</t>
  </si>
  <si>
    <t>Gaujas ielas parka Madonā kā multifunkcionāla aktīvās atpūtas/sporta parka projekta izstrāde</t>
  </si>
  <si>
    <t>Gaujas ielas parka Madonā kā multifunkcionāla aktīvās atpūtas/sporta parka izstrāde</t>
  </si>
  <si>
    <t>izņemams, pieliekams pie114</t>
  </si>
  <si>
    <t>Tirgus teritorijas koncepta izstrāde Madonas pilsētas centrā</t>
  </si>
  <si>
    <t>Tūrisma informācijas punkta izveide, Burova muzeja kolekcijas pārcelšana Vestienas kultūras nama tellpām</t>
  </si>
  <si>
    <t>Krasta iela, Daugavas iela, Estrādes iela, Kalpaka ielas (t.sk. veloceliņa) projektēšana</t>
  </si>
  <si>
    <t>Veloceliņa izbūve no Lazdonas līdz Madonas robežai projektēšana</t>
  </si>
  <si>
    <t xml:space="preserve">Veloceliņu Madona - Sauleskalns, Madona-Kusa izbūve </t>
  </si>
  <si>
    <t>Ielu un veloceliņu proejktēšana Madonas pilsētā</t>
  </si>
  <si>
    <r>
      <t xml:space="preserve"> </t>
    </r>
    <r>
      <rPr>
        <b/>
        <sz val="9"/>
        <color rgb="FFFF0000"/>
        <rFont val="Tahoma"/>
        <family val="2"/>
      </rPr>
      <t>Ielas dubultā virsmas apstrāde Madonas novadā</t>
    </r>
  </si>
  <si>
    <t>kredits</t>
  </si>
  <si>
    <t>ar inesi precizēt</t>
  </si>
  <si>
    <r>
      <rPr>
        <i/>
        <sz val="9"/>
        <color theme="4" tint="0.59999389629810485"/>
        <rFont val="Tahoma"/>
        <family val="2"/>
      </rPr>
      <t xml:space="preserve">Svaru ielas </t>
    </r>
    <r>
      <rPr>
        <sz val="9"/>
        <color rgb="FF231F20"/>
        <rFont val="Tahoma"/>
        <family val="2"/>
        <charset val="186"/>
      </rPr>
      <t>un Dzirnavu ielas dubultā virsmas apstrāde, Barkavas ciemā</t>
    </r>
  </si>
  <si>
    <t>Izstrādāts tilta nojaukšanas un pārbrauktuves izbūves projektēšana un veikti būvdarbi.</t>
  </si>
  <si>
    <t>pie led gaismām</t>
  </si>
  <si>
    <t>gasmas projekts</t>
  </si>
  <si>
    <t>gaismas projekts</t>
  </si>
  <si>
    <t>atlikts ?????</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</si>
  <si>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</si>
  <si>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</si>
  <si>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</si>
  <si>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</si>
  <si>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</si>
  <si>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</si>
  <si>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</si>
  <si>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</si>
  <si>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Ēkas (Meža iela 5, Mārciena) jumta un 1/3 ēkas daļas renovācija, deinctitucionalizācijas dzīvokļu izbūve -ēkas energoefektivitātes uzlabošana, siltumtrases pieslēgums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</si>
  <si>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</si>
  <si>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</si>
  <si>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</si>
  <si>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</si>
  <si>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</si>
  <si>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</si>
  <si>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</si>
  <si>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</si>
  <si>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</si>
  <si>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</si>
  <si>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</si>
  <si>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Energoefektivitātes uzlabošanas pasākumi Lubānas vidusskolā</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</si>
  <si>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</si>
  <si>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</si>
  <si>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 xml:space="preserve">Lubānas vidusskolai veikta ēkas energoefektivitātes. paaugstināšana – atjaunota ārējā fasāde, nomainīti logi sporta zālē un ēdamzālē. Izstrādāts būvprojekts. Būvdarbi. </t>
  </si>
  <si>
    <t xml:space="preserve">“Energoefektivitātes paaugstināšanas pasākumi “Kastaņas”, Sausnējas pagasts, Madonas novads” </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</si>
  <si>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</si>
  <si>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</si>
  <si>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</si>
  <si>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Ļaudonas,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</si>
  <si>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</si>
  <si>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Leļļu vecmeistara A.Burova kolekcijas pārcelšana uz Vestienas muižu un Vestienas pagasta vēsturiskās telpas izveide</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</si>
  <si>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</si>
  <si>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</si>
  <si>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</si>
  <si>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</si>
  <si>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</si>
  <si>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</si>
  <si>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</si>
  <si>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</si>
  <si>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</si>
  <si>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</si>
  <si>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</si>
  <si>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</si>
  <si>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</si>
  <si>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Zemējuma kontūra uz zibens aizsardzības sistēmas izbūve Madonas novada pašvaldības administrācijas ēkai</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</si>
  <si>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</si>
  <si>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</si>
  <si>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</si>
  <si>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</si>
  <si>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</si>
  <si>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Pielikums Nr.4</t>
  </si>
  <si>
    <t>Madonas novada pašvaldības domes</t>
  </si>
  <si>
    <t>2022. gada 31. maija lēmumam Nr. 357</t>
  </si>
  <si>
    <t>(Protokols Nr. 13, 34.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</si>
</sst>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86"/>
      <scheme val="minor"/>
    </font>
    <font>
      <sz val="11"/>
      <color theme="1"/>
      <name val="Tahoma"/>
      <family val="2"/>
      <charset val="186"/>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14.5"/>
      <color theme="1"/>
      <name val="Tahoma"/>
      <family val="2"/>
      <charset val="186"/>
    </font>
    <font>
      <sz val="13"/>
      <color theme="1"/>
      <name val="Tahoma"/>
      <family val="2"/>
      <charset val="186"/>
    </font>
    <font>
      <sz val="5"/>
      <color rgb="FF231F20"/>
      <name val="Tahoma"/>
      <family val="2"/>
      <charset val="186"/>
    </font>
    <font>
      <b/>
      <sz val="11"/>
      <color rgb="FFFF0000"/>
      <name val="Calibri"/>
      <family val="2"/>
      <charset val="186"/>
      <scheme val="minor"/>
    </font>
    <font>
      <b/>
      <sz val="9"/>
      <color rgb="FFFF0000"/>
      <name val="Tahoma"/>
      <family val="2"/>
      <charset val="186"/>
    </font>
    <font>
      <sz val="9"/>
      <color rgb="FFFF0000"/>
      <name val="Tahoma"/>
      <family val="2"/>
    </font>
    <font>
      <sz val="9"/>
      <color rgb="FFFF0000"/>
      <name val="Tahoma"/>
      <family val="2"/>
      <charset val="186"/>
    </font>
    <font>
      <sz val="9"/>
      <color theme="1"/>
      <name val="Tahoma"/>
      <family val="2"/>
    </font>
    <font>
      <sz val="9"/>
      <color rgb="FFFF0000"/>
      <name val="Times New Roman"/>
      <family val="1"/>
      <charset val="186"/>
    </font>
    <font>
      <b/>
      <sz val="9"/>
      <color rgb="FFFF0000"/>
      <name val="Tahoma"/>
      <family val="2"/>
    </font>
    <font>
      <i/>
      <sz val="9"/>
      <color theme="4" tint="0.59999389629810485"/>
      <name val="Tahoma"/>
      <family val="2"/>
    </font>
    <font>
      <sz val="9"/>
      <color rgb="FF231F20"/>
      <name val="Tahoma"/>
      <family val="2"/>
    </font>
    <font>
      <sz val="9"/>
      <name val="Tahoma"/>
      <family val="2"/>
      <charset val="186"/>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rgb="FFE1EDF3"/>
        <bgColor indexed="64"/>
      </patternFill>
    </fill>
    <fill>
      <patternFill patternType="solid">
        <fgColor theme="0"/>
        <bgColor indexed="64"/>
      </patternFill>
    </fill>
  </fills>
  <borders count="40">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style="thin">
        <color theme="0"/>
      </left>
      <right style="medium">
        <color rgb="FFFFFFFF"/>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s>
  <cellStyleXfs count="1">
    <xf numFmtId="0" fontId="0" fillId="0" borderId="0"/>
  </cellStyleXfs>
  <cellXfs count="217">
    <xf numFmtId="0" fontId="0" fillId="0" borderId="0" xfId="0"/>
    <xf numFmtId="0" fontId="2" fillId="2"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5" borderId="6" xfId="0" applyFont="1" applyFill="1" applyBorder="1" applyAlignment="1">
      <alignment vertical="center" wrapText="1"/>
    </xf>
    <xf numFmtId="0" fontId="5" fillId="6" borderId="6" xfId="0" applyFont="1" applyFill="1" applyBorder="1" applyAlignment="1">
      <alignment vertical="center" wrapText="1"/>
    </xf>
    <xf numFmtId="0" fontId="0" fillId="0" borderId="0" xfId="0" applyAlignment="1">
      <alignment horizontal="center" vertical="center"/>
    </xf>
    <xf numFmtId="0" fontId="5" fillId="6" borderId="3" xfId="0" applyFont="1" applyFill="1" applyBorder="1" applyAlignment="1">
      <alignment vertical="center" wrapText="1"/>
    </xf>
    <xf numFmtId="0" fontId="6" fillId="6" borderId="2" xfId="0" applyFont="1" applyFill="1" applyBorder="1" applyAlignment="1">
      <alignment horizontal="center" vertical="center" wrapText="1"/>
    </xf>
    <xf numFmtId="0" fontId="6" fillId="6" borderId="6" xfId="0" applyFont="1" applyFill="1" applyBorder="1" applyAlignment="1">
      <alignment vertical="center" wrapText="1"/>
    </xf>
    <xf numFmtId="0" fontId="6" fillId="6" borderId="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5" borderId="5" xfId="0" applyFont="1" applyFill="1" applyBorder="1" applyAlignment="1">
      <alignment vertical="center" wrapText="1"/>
    </xf>
    <xf numFmtId="0" fontId="5" fillId="6" borderId="5" xfId="0" applyFont="1" applyFill="1" applyBorder="1" applyAlignment="1">
      <alignment vertical="center" wrapText="1"/>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0" fillId="0" borderId="10" xfId="0" applyBorder="1"/>
    <xf numFmtId="0" fontId="0" fillId="0" borderId="11" xfId="0" applyBorder="1"/>
    <xf numFmtId="0" fontId="5" fillId="6" borderId="2" xfId="0" applyFont="1" applyFill="1" applyBorder="1" applyAlignment="1">
      <alignment vertical="center" wrapText="1"/>
    </xf>
    <xf numFmtId="0" fontId="5" fillId="5" borderId="2" xfId="0" applyFont="1" applyFill="1" applyBorder="1" applyAlignment="1">
      <alignment vertical="center" wrapText="1"/>
    </xf>
    <xf numFmtId="0" fontId="5" fillId="7" borderId="6" xfId="0" applyFont="1" applyFill="1" applyBorder="1" applyAlignment="1">
      <alignment vertical="center" wrapText="1"/>
    </xf>
    <xf numFmtId="0" fontId="5" fillId="7" borderId="6" xfId="0" applyFont="1" applyFill="1" applyBorder="1" applyAlignment="1">
      <alignment horizontal="center" vertical="center" wrapText="1"/>
    </xf>
    <xf numFmtId="0" fontId="0" fillId="0" borderId="0" xfId="0" applyAlignment="1">
      <alignment horizontal="center" vertical="center" wrapText="1"/>
    </xf>
    <xf numFmtId="0" fontId="5" fillId="6" borderId="1" xfId="0" applyFont="1" applyFill="1" applyBorder="1" applyAlignment="1">
      <alignment vertical="center" wrapText="1"/>
    </xf>
    <xf numFmtId="0" fontId="3" fillId="3" borderId="9"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5" xfId="0" applyFont="1" applyFill="1" applyBorder="1" applyAlignment="1">
      <alignment horizontal="justify" vertical="center" wrapText="1"/>
    </xf>
    <xf numFmtId="0" fontId="5" fillId="5"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0" borderId="0" xfId="0" applyFont="1" applyAlignment="1">
      <alignment horizontal="center" vertical="center"/>
    </xf>
    <xf numFmtId="0" fontId="0" fillId="6" borderId="6" xfId="0" applyFill="1" applyBorder="1" applyAlignment="1">
      <alignment horizontal="center" vertical="center" wrapText="1"/>
    </xf>
    <xf numFmtId="0" fontId="0" fillId="5" borderId="5" xfId="0" applyFill="1" applyBorder="1" applyAlignment="1">
      <alignment horizontal="center" vertical="center" wrapText="1"/>
    </xf>
    <xf numFmtId="0" fontId="11" fillId="0" borderId="0" xfId="0" applyFont="1" applyFill="1"/>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1" fillId="0" borderId="10" xfId="0" applyFont="1" applyFill="1" applyBorder="1"/>
    <xf numFmtId="0" fontId="11" fillId="0" borderId="11" xfId="0" applyFont="1" applyFill="1" applyBorder="1"/>
    <xf numFmtId="0" fontId="4" fillId="4" borderId="3" xfId="0" applyFont="1" applyFill="1" applyBorder="1" applyAlignment="1">
      <alignment vertical="center" wrapText="1"/>
    </xf>
    <xf numFmtId="0" fontId="5" fillId="5" borderId="3" xfId="0" applyFont="1" applyFill="1" applyBorder="1" applyAlignment="1">
      <alignment horizontal="left" vertical="center" wrapText="1"/>
    </xf>
    <xf numFmtId="0" fontId="5" fillId="7" borderId="6" xfId="0" applyFont="1" applyFill="1" applyBorder="1" applyAlignment="1">
      <alignment horizontal="left" vertical="center" wrapText="1"/>
    </xf>
    <xf numFmtId="4" fontId="5" fillId="6" borderId="6" xfId="0" applyNumberFormat="1"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5" fillId="6" borderId="3" xfId="0" applyNumberFormat="1" applyFont="1" applyFill="1" applyBorder="1" applyAlignment="1">
      <alignment horizontal="center" vertical="center" wrapText="1"/>
    </xf>
    <xf numFmtId="4" fontId="6" fillId="6" borderId="6"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4" fontId="2" fillId="4" borderId="6"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4" fillId="5" borderId="4" xfId="0" applyFont="1" applyFill="1" applyBorder="1" applyAlignment="1">
      <alignment vertical="center" wrapText="1"/>
    </xf>
    <xf numFmtId="0" fontId="11" fillId="0" borderId="0" xfId="0" applyFont="1" applyFill="1" applyAlignment="1">
      <alignment wrapText="1"/>
    </xf>
    <xf numFmtId="0" fontId="15" fillId="6" borderId="6" xfId="0" applyFont="1" applyFill="1" applyBorder="1" applyAlignment="1">
      <alignment horizontal="center" vertical="center" wrapText="1"/>
    </xf>
    <xf numFmtId="0" fontId="14" fillId="6" borderId="6" xfId="0" applyFont="1" applyFill="1" applyBorder="1" applyAlignment="1">
      <alignment horizontal="center" vertical="center" wrapText="1"/>
    </xf>
    <xf numFmtId="4" fontId="14" fillId="6" borderId="6" xfId="0" applyNumberFormat="1" applyFont="1" applyFill="1" applyBorder="1" applyAlignment="1">
      <alignment horizontal="center" vertical="center" wrapText="1"/>
    </xf>
    <xf numFmtId="3" fontId="5" fillId="6" borderId="6" xfId="0" applyNumberFormat="1" applyFont="1" applyFill="1" applyBorder="1" applyAlignment="1">
      <alignment horizontal="center" vertical="center" wrapText="1"/>
    </xf>
    <xf numFmtId="0" fontId="14" fillId="6" borderId="3" xfId="0" applyFont="1" applyFill="1" applyBorder="1" applyAlignment="1">
      <alignment vertical="center" wrapText="1"/>
    </xf>
    <xf numFmtId="0" fontId="4" fillId="4" borderId="3"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3" xfId="0" applyFont="1" applyFill="1" applyBorder="1" applyAlignment="1">
      <alignment vertical="center" wrapText="1"/>
    </xf>
    <xf numFmtId="0" fontId="3" fillId="3"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3" xfId="0" applyFont="1" applyFill="1" applyBorder="1" applyAlignment="1">
      <alignment vertical="center" wrapText="1"/>
    </xf>
    <xf numFmtId="0" fontId="7" fillId="5" borderId="3"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6" borderId="1" xfId="0" applyFont="1" applyFill="1" applyBorder="1" applyAlignment="1">
      <alignment vertical="center" wrapText="1"/>
    </xf>
    <xf numFmtId="0" fontId="17" fillId="6" borderId="14" xfId="0" applyFont="1" applyFill="1" applyBorder="1" applyAlignment="1">
      <alignment vertical="center" wrapText="1"/>
    </xf>
    <xf numFmtId="0" fontId="19" fillId="5" borderId="5" xfId="0" applyFont="1" applyFill="1" applyBorder="1" applyAlignment="1">
      <alignment vertical="center" wrapText="1"/>
    </xf>
    <xf numFmtId="0" fontId="5" fillId="6" borderId="0" xfId="0" applyFont="1" applyFill="1" applyBorder="1" applyAlignment="1">
      <alignment horizontal="center" vertical="center" wrapText="1"/>
    </xf>
    <xf numFmtId="0" fontId="16" fillId="6" borderId="3" xfId="0" applyFont="1" applyFill="1" applyBorder="1" applyAlignment="1">
      <alignment horizontal="center" vertical="center" wrapText="1"/>
    </xf>
    <xf numFmtId="4" fontId="14" fillId="5" borderId="6" xfId="0" applyNumberFormat="1" applyFont="1" applyFill="1" applyBorder="1" applyAlignment="1">
      <alignment horizontal="center" vertical="center" wrapText="1"/>
    </xf>
    <xf numFmtId="2" fontId="5" fillId="5" borderId="3" xfId="0" applyNumberFormat="1" applyFont="1" applyFill="1" applyBorder="1" applyAlignment="1">
      <alignment horizontal="center" vertical="center" wrapText="1"/>
    </xf>
    <xf numFmtId="0" fontId="6" fillId="6" borderId="15" xfId="0"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5" fillId="5" borderId="20" xfId="0" applyFont="1" applyFill="1" applyBorder="1" applyAlignment="1">
      <alignment horizontal="center" vertical="center" wrapText="1"/>
    </xf>
    <xf numFmtId="0" fontId="20" fillId="6" borderId="3" xfId="0" applyFont="1" applyFill="1" applyBorder="1" applyAlignment="1">
      <alignment vertical="center" wrapText="1"/>
    </xf>
    <xf numFmtId="4" fontId="5" fillId="6"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vertical="center" wrapText="1"/>
    </xf>
    <xf numFmtId="4" fontId="5" fillId="5" borderId="26" xfId="0" applyNumberFormat="1" applyFont="1" applyFill="1" applyBorder="1" applyAlignment="1">
      <alignment horizontal="center" vertical="center" wrapText="1"/>
    </xf>
    <xf numFmtId="4" fontId="5" fillId="5" borderId="20" xfId="0" applyNumberFormat="1" applyFont="1" applyFill="1" applyBorder="1" applyAlignment="1">
      <alignment horizontal="center" vertical="center" wrapText="1"/>
    </xf>
    <xf numFmtId="4" fontId="5" fillId="5" borderId="27" xfId="0" applyNumberFormat="1" applyFont="1" applyFill="1" applyBorder="1" applyAlignment="1">
      <alignment horizontal="center" vertical="center" wrapText="1"/>
    </xf>
    <xf numFmtId="0" fontId="5" fillId="5" borderId="27" xfId="0"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5" fillId="5" borderId="5" xfId="0" applyNumberFormat="1"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7" xfId="0" applyFont="1" applyFill="1" applyBorder="1" applyAlignment="1">
      <alignment vertical="center" wrapText="1"/>
    </xf>
    <xf numFmtId="0" fontId="5" fillId="6" borderId="7" xfId="0" applyFont="1" applyFill="1" applyBorder="1" applyAlignment="1">
      <alignment horizontal="center" vertical="center" wrapText="1"/>
    </xf>
    <xf numFmtId="0" fontId="5" fillId="6" borderId="19" xfId="0" applyFont="1" applyFill="1" applyBorder="1" applyAlignment="1">
      <alignment vertical="center" wrapText="1"/>
    </xf>
    <xf numFmtId="0" fontId="5" fillId="6" borderId="16" xfId="0" applyFont="1" applyFill="1" applyBorder="1" applyAlignment="1">
      <alignment vertical="center" wrapText="1"/>
    </xf>
    <xf numFmtId="0" fontId="5" fillId="5" borderId="27" xfId="0" applyFont="1" applyFill="1" applyBorder="1" applyAlignment="1">
      <alignment vertical="center" wrapText="1"/>
    </xf>
    <xf numFmtId="4" fontId="5" fillId="5" borderId="16" xfId="0" applyNumberFormat="1" applyFont="1" applyFill="1" applyBorder="1" applyAlignment="1">
      <alignment horizontal="center" vertical="center" wrapText="1"/>
    </xf>
    <xf numFmtId="0" fontId="5" fillId="5" borderId="1" xfId="0" applyFont="1" applyFill="1" applyBorder="1" applyAlignment="1">
      <alignment vertical="center" wrapText="1"/>
    </xf>
    <xf numFmtId="0" fontId="5" fillId="5" borderId="3"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0" borderId="0" xfId="0" applyBorder="1"/>
    <xf numFmtId="0" fontId="5" fillId="0" borderId="0" xfId="0" applyFont="1" applyFill="1" applyBorder="1" applyAlignment="1">
      <alignment horizontal="center" vertical="center" wrapText="1"/>
    </xf>
    <xf numFmtId="0" fontId="0" fillId="0" borderId="0" xfId="0" applyFill="1"/>
    <xf numFmtId="0" fontId="11" fillId="0" borderId="0" xfId="0" applyFont="1" applyFill="1" applyAlignment="1"/>
    <xf numFmtId="0" fontId="0" fillId="8" borderId="0" xfId="0" applyFill="1"/>
    <xf numFmtId="0" fontId="5" fillId="6" borderId="32" xfId="0" applyFont="1" applyFill="1" applyBorder="1" applyAlignment="1">
      <alignment horizontal="center" vertical="center" wrapText="1"/>
    </xf>
    <xf numFmtId="0" fontId="5" fillId="6" borderId="33" xfId="0" applyFont="1" applyFill="1" applyBorder="1" applyAlignment="1">
      <alignment vertical="center" wrapText="1"/>
    </xf>
    <xf numFmtId="4" fontId="5" fillId="6" borderId="33" xfId="0" applyNumberFormat="1"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15" fillId="5" borderId="3" xfId="0" applyFont="1" applyFill="1" applyBorder="1" applyAlignment="1">
      <alignment vertical="center" wrapText="1"/>
    </xf>
    <xf numFmtId="0" fontId="15" fillId="5"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4" fontId="6" fillId="5" borderId="6"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4" fontId="5" fillId="6" borderId="16" xfId="0" applyNumberFormat="1" applyFont="1" applyFill="1" applyBorder="1" applyAlignment="1">
      <alignment horizontal="center" vertical="center" wrapText="1"/>
    </xf>
    <xf numFmtId="4" fontId="5" fillId="6" borderId="27" xfId="0" applyNumberFormat="1" applyFont="1" applyFill="1" applyBorder="1" applyAlignment="1">
      <alignment horizontal="center" vertical="center" wrapText="1"/>
    </xf>
    <xf numFmtId="0" fontId="5" fillId="5" borderId="16" xfId="0" applyFont="1" applyFill="1" applyBorder="1" applyAlignment="1">
      <alignment vertical="center" wrapText="1"/>
    </xf>
    <xf numFmtId="0" fontId="4" fillId="6" borderId="27" xfId="0" applyFont="1" applyFill="1" applyBorder="1" applyAlignment="1">
      <alignment horizontal="center" vertical="center" wrapText="1"/>
    </xf>
    <xf numFmtId="4" fontId="5" fillId="6" borderId="26" xfId="0" applyNumberFormat="1"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2" fillId="2" borderId="2" xfId="0" applyFont="1" applyFill="1" applyBorder="1" applyAlignment="1">
      <alignment vertical="center" wrapText="1"/>
    </xf>
    <xf numFmtId="4" fontId="5" fillId="6" borderId="6" xfId="0" applyNumberFormat="1" applyFont="1" applyFill="1" applyBorder="1" applyAlignment="1">
      <alignment vertical="center" wrapText="1"/>
    </xf>
    <xf numFmtId="2" fontId="5" fillId="5" borderId="3" xfId="0" applyNumberFormat="1" applyFont="1" applyFill="1" applyBorder="1" applyAlignment="1">
      <alignment vertical="center" wrapText="1"/>
    </xf>
    <xf numFmtId="0" fontId="5" fillId="5" borderId="21" xfId="0" applyFont="1" applyFill="1" applyBorder="1" applyAlignment="1">
      <alignment vertical="center" wrapText="1"/>
    </xf>
    <xf numFmtId="4" fontId="5" fillId="5" borderId="6" xfId="0" applyNumberFormat="1" applyFont="1" applyFill="1" applyBorder="1" applyAlignment="1">
      <alignment vertical="center" wrapText="1"/>
    </xf>
    <xf numFmtId="0" fontId="5" fillId="5" borderId="18" xfId="0" applyFont="1" applyFill="1" applyBorder="1" applyAlignment="1">
      <alignment vertical="center" wrapText="1"/>
    </xf>
    <xf numFmtId="0" fontId="5" fillId="5" borderId="20" xfId="0" applyFont="1" applyFill="1" applyBorder="1" applyAlignment="1">
      <alignment vertical="center" wrapText="1"/>
    </xf>
    <xf numFmtId="4" fontId="5" fillId="6" borderId="1" xfId="0" applyNumberFormat="1" applyFont="1" applyFill="1" applyBorder="1" applyAlignment="1">
      <alignment vertical="center" wrapText="1"/>
    </xf>
    <xf numFmtId="0" fontId="0" fillId="0" borderId="0" xfId="0" applyAlignment="1"/>
    <xf numFmtId="0" fontId="5" fillId="5" borderId="38" xfId="0" applyFont="1" applyFill="1" applyBorder="1" applyAlignment="1">
      <alignment vertical="center" wrapText="1"/>
    </xf>
    <xf numFmtId="0" fontId="5" fillId="5" borderId="37"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3" xfId="0" applyFont="1" applyFill="1" applyBorder="1" applyAlignment="1">
      <alignment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3" xfId="0" applyFont="1" applyFill="1" applyBorder="1" applyAlignment="1">
      <alignment vertical="center" wrapText="1"/>
    </xf>
  </cellXfs>
  <cellStyles count="1">
    <cellStyle name="Parasts" xfId="0" builtinId="0"/>
  </cellStyles>
  <dxfs count="0"/>
  <tableStyles count="0" defaultTableStyle="TableStyleMedium2" defaultPivotStyle="PivotStyleLight16"/>
  <colors>
    <mruColors>
      <color rgb="FFD9E8F0"/>
      <color rgb="FFEC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47625</xdr:colOff>
      <xdr:row>5</xdr:row>
      <xdr:rowOff>59532</xdr:rowOff>
    </xdr:from>
    <xdr:to>
      <xdr:col>16</xdr:col>
      <xdr:colOff>171450</xdr:colOff>
      <xdr:row>6</xdr:row>
      <xdr:rowOff>14764</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3930313" y="59532"/>
          <a:ext cx="2552700" cy="69342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8"/>
  <sheetViews>
    <sheetView zoomScaleNormal="100" workbookViewId="0">
      <pane ySplit="7" topLeftCell="A8" activePane="bottomLeft" state="frozen"/>
      <selection pane="bottomLeft" activeCell="I1" sqref="I1:K4"/>
    </sheetView>
  </sheetViews>
  <sheetFormatPr defaultRowHeight="15" x14ac:dyDescent="0.25"/>
  <cols>
    <col min="1" max="1" width="9.85546875" style="9" customWidth="1"/>
    <col min="2" max="2" width="34.42578125" style="177" customWidth="1"/>
    <col min="3" max="3" width="18.85546875" style="9" customWidth="1"/>
    <col min="4" max="4" width="12.42578125" style="9" customWidth="1"/>
    <col min="5" max="5" width="16.28515625" style="9" customWidth="1"/>
    <col min="6" max="6" width="14.7109375" style="9" customWidth="1"/>
    <col min="7" max="7" width="13.7109375" style="9" customWidth="1"/>
    <col min="8" max="8" width="13.5703125" style="9" customWidth="1"/>
    <col min="9" max="9" width="9.5703125" style="9" customWidth="1"/>
    <col min="10" max="10" width="27.42578125" style="9" customWidth="1"/>
    <col min="11" max="11" width="16.140625" style="9" customWidth="1"/>
    <col min="12" max="12" width="11.42578125" style="9" customWidth="1"/>
  </cols>
  <sheetData>
    <row r="1" spans="1:12" x14ac:dyDescent="0.25">
      <c r="J1" s="9" t="s">
        <v>773</v>
      </c>
    </row>
    <row r="2" spans="1:12" x14ac:dyDescent="0.25">
      <c r="J2" s="9" t="s">
        <v>774</v>
      </c>
    </row>
    <row r="3" spans="1:12" x14ac:dyDescent="0.25">
      <c r="J3" s="9" t="s">
        <v>775</v>
      </c>
    </row>
    <row r="4" spans="1:12" x14ac:dyDescent="0.25">
      <c r="J4" s="9" t="s">
        <v>776</v>
      </c>
    </row>
    <row r="6" spans="1:12" ht="57.75" customHeight="1" x14ac:dyDescent="0.25">
      <c r="A6" s="1" t="s">
        <v>35</v>
      </c>
      <c r="B6" s="1" t="s">
        <v>0</v>
      </c>
      <c r="C6" s="1" t="s">
        <v>1</v>
      </c>
      <c r="D6" s="1"/>
      <c r="E6" s="1"/>
      <c r="F6" s="1"/>
      <c r="G6" s="1" t="s">
        <v>2</v>
      </c>
      <c r="H6" s="1" t="s">
        <v>672</v>
      </c>
      <c r="I6" s="1" t="s">
        <v>3</v>
      </c>
      <c r="J6" s="1" t="s">
        <v>4</v>
      </c>
      <c r="K6" s="1" t="s">
        <v>5</v>
      </c>
      <c r="L6" s="1" t="s">
        <v>6</v>
      </c>
    </row>
    <row r="7" spans="1:12" ht="57.75" customHeight="1" x14ac:dyDescent="0.25">
      <c r="A7" s="1"/>
      <c r="B7" s="169"/>
      <c r="C7" s="1"/>
      <c r="D7" s="1" t="s">
        <v>7</v>
      </c>
      <c r="E7" s="1" t="s">
        <v>8</v>
      </c>
      <c r="F7" s="1" t="s">
        <v>9</v>
      </c>
      <c r="G7" s="1"/>
      <c r="H7" s="1"/>
      <c r="I7" s="1"/>
      <c r="J7" s="1"/>
      <c r="K7" s="1"/>
      <c r="L7" s="1"/>
    </row>
    <row r="8" spans="1:12" ht="44.25" customHeight="1" thickBot="1" x14ac:dyDescent="0.3">
      <c r="A8" s="199" t="s">
        <v>10</v>
      </c>
      <c r="B8" s="200"/>
      <c r="C8" s="78">
        <f>C9+C23+C36</f>
        <v>16386455.539999999</v>
      </c>
      <c r="D8" s="78">
        <f t="shared" ref="D8:H8" si="0">D9+D23+D36</f>
        <v>3190290.9699999997</v>
      </c>
      <c r="E8" s="78">
        <f t="shared" si="0"/>
        <v>4134333.56</v>
      </c>
      <c r="F8" s="78">
        <f t="shared" si="0"/>
        <v>9012094.4499999993</v>
      </c>
      <c r="G8" s="78">
        <f t="shared" si="0"/>
        <v>2597747.96</v>
      </c>
      <c r="H8" s="78">
        <f t="shared" si="0"/>
        <v>4710490.0199999996</v>
      </c>
      <c r="I8" s="15"/>
      <c r="J8" s="15"/>
      <c r="K8" s="15"/>
      <c r="L8" s="15"/>
    </row>
    <row r="9" spans="1:12" ht="39.75" customHeight="1" thickBot="1" x14ac:dyDescent="0.3">
      <c r="A9" s="201" t="s">
        <v>11</v>
      </c>
      <c r="B9" s="202"/>
      <c r="C9" s="79">
        <f>SUM(C10:C22)</f>
        <v>3029752.1799999997</v>
      </c>
      <c r="D9" s="79">
        <f t="shared" ref="D9:H9" si="1">SUM(D10:D22)</f>
        <v>1350629.62</v>
      </c>
      <c r="E9" s="79">
        <f t="shared" si="1"/>
        <v>893478.56</v>
      </c>
      <c r="F9" s="79">
        <f t="shared" si="1"/>
        <v>885910.45</v>
      </c>
      <c r="G9" s="79">
        <f t="shared" si="1"/>
        <v>678232.93</v>
      </c>
      <c r="H9" s="79">
        <f t="shared" si="1"/>
        <v>1341426.19</v>
      </c>
      <c r="I9" s="66"/>
      <c r="J9" s="66"/>
      <c r="K9" s="66"/>
      <c r="L9" s="66"/>
    </row>
    <row r="10" spans="1:12" ht="35.25" thickTop="1" thickBot="1" x14ac:dyDescent="0.3">
      <c r="A10" s="179">
        <v>1</v>
      </c>
      <c r="B10" s="178" t="s">
        <v>24</v>
      </c>
      <c r="C10" s="71">
        <f>SUM(D10:F10)</f>
        <v>1176522.44</v>
      </c>
      <c r="D10" s="71">
        <v>654463.62</v>
      </c>
      <c r="E10" s="71">
        <v>522058.82</v>
      </c>
      <c r="F10" s="3"/>
      <c r="G10" s="71">
        <v>541422.93000000005</v>
      </c>
      <c r="H10" s="71">
        <v>581740</v>
      </c>
      <c r="I10" s="3">
        <v>2022</v>
      </c>
      <c r="J10" s="3" t="s">
        <v>25</v>
      </c>
      <c r="K10" s="3" t="s">
        <v>17</v>
      </c>
      <c r="L10" s="3" t="s">
        <v>18</v>
      </c>
    </row>
    <row r="11" spans="1:12" ht="78" customHeight="1" thickBot="1" x14ac:dyDescent="0.3">
      <c r="A11" s="180">
        <v>2</v>
      </c>
      <c r="B11" s="170" t="s">
        <v>692</v>
      </c>
      <c r="C11" s="69">
        <v>140000</v>
      </c>
      <c r="D11" s="69">
        <v>100000</v>
      </c>
      <c r="E11" s="69"/>
      <c r="F11" s="69">
        <v>140266.45000000001</v>
      </c>
      <c r="G11" s="69"/>
      <c r="H11" s="69">
        <v>240266.45</v>
      </c>
      <c r="I11" s="69">
        <v>2022</v>
      </c>
      <c r="J11" s="69" t="s">
        <v>34</v>
      </c>
      <c r="K11" s="69" t="s">
        <v>17</v>
      </c>
      <c r="L11" s="69" t="s">
        <v>18</v>
      </c>
    </row>
    <row r="12" spans="1:12" ht="34.5" thickBot="1" x14ac:dyDescent="0.3">
      <c r="A12" s="96">
        <v>3</v>
      </c>
      <c r="B12" s="171" t="s">
        <v>53</v>
      </c>
      <c r="C12" s="109">
        <v>100000</v>
      </c>
      <c r="D12" s="109">
        <v>100000</v>
      </c>
      <c r="E12" s="109"/>
      <c r="F12" s="109"/>
      <c r="G12" s="109"/>
      <c r="H12" s="109">
        <v>100000</v>
      </c>
      <c r="I12" s="96">
        <v>2022</v>
      </c>
      <c r="J12" s="107" t="s">
        <v>54</v>
      </c>
      <c r="K12" s="107" t="s">
        <v>17</v>
      </c>
      <c r="L12" s="107" t="s">
        <v>18</v>
      </c>
    </row>
    <row r="13" spans="1:12" ht="35.25" customHeight="1" thickBot="1" x14ac:dyDescent="0.3">
      <c r="A13" s="5">
        <v>4</v>
      </c>
      <c r="B13" s="170" t="s">
        <v>55</v>
      </c>
      <c r="C13" s="69">
        <v>68000</v>
      </c>
      <c r="D13" s="69">
        <v>68000</v>
      </c>
      <c r="E13" s="69"/>
      <c r="F13" s="69"/>
      <c r="G13" s="69">
        <v>30000</v>
      </c>
      <c r="H13" s="69">
        <v>38000</v>
      </c>
      <c r="I13" s="108">
        <v>2022</v>
      </c>
      <c r="J13" s="69" t="s">
        <v>56</v>
      </c>
      <c r="K13" s="69" t="s">
        <v>17</v>
      </c>
      <c r="L13" s="69" t="s">
        <v>18</v>
      </c>
    </row>
    <row r="14" spans="1:12" ht="55.5" customHeight="1" thickBot="1" x14ac:dyDescent="0.3">
      <c r="A14" s="144">
        <v>5</v>
      </c>
      <c r="B14" s="139" t="s">
        <v>694</v>
      </c>
      <c r="C14" s="70">
        <v>100000</v>
      </c>
      <c r="D14" s="70">
        <v>100000</v>
      </c>
      <c r="E14" s="74"/>
      <c r="F14" s="74"/>
      <c r="G14" s="74"/>
      <c r="H14" s="70">
        <v>50000</v>
      </c>
      <c r="I14" s="4">
        <v>2022</v>
      </c>
      <c r="J14" s="107" t="s">
        <v>742</v>
      </c>
      <c r="K14" s="4" t="s">
        <v>17</v>
      </c>
      <c r="L14" s="4" t="s">
        <v>18</v>
      </c>
    </row>
    <row r="15" spans="1:12" ht="40.5" customHeight="1" thickBot="1" x14ac:dyDescent="0.3">
      <c r="A15" s="5">
        <v>6</v>
      </c>
      <c r="B15" s="170" t="s">
        <v>728</v>
      </c>
      <c r="C15" s="69">
        <v>70000</v>
      </c>
      <c r="D15" s="69">
        <v>70000</v>
      </c>
      <c r="E15" s="69"/>
      <c r="F15" s="69"/>
      <c r="G15" s="69"/>
      <c r="H15" s="69">
        <v>70000</v>
      </c>
      <c r="I15" s="69">
        <v>2022</v>
      </c>
      <c r="J15" s="69" t="s">
        <v>727</v>
      </c>
      <c r="K15" s="69" t="s">
        <v>66</v>
      </c>
      <c r="L15" s="69" t="s">
        <v>18</v>
      </c>
    </row>
    <row r="16" spans="1:12" ht="34.5" thickBot="1" x14ac:dyDescent="0.3">
      <c r="A16" s="141">
        <v>7</v>
      </c>
      <c r="B16" s="171" t="s">
        <v>69</v>
      </c>
      <c r="C16" s="70">
        <v>30000</v>
      </c>
      <c r="D16" s="70">
        <v>30000</v>
      </c>
      <c r="E16" s="107"/>
      <c r="F16" s="107"/>
      <c r="G16" s="107"/>
      <c r="H16" s="70">
        <v>30000</v>
      </c>
      <c r="I16" s="4">
        <v>2022</v>
      </c>
      <c r="J16" s="107" t="s">
        <v>70</v>
      </c>
      <c r="K16" s="107" t="s">
        <v>71</v>
      </c>
      <c r="L16" s="107" t="s">
        <v>18</v>
      </c>
    </row>
    <row r="17" spans="1:23" ht="23.25" thickBot="1" x14ac:dyDescent="0.3">
      <c r="A17" s="5">
        <v>8</v>
      </c>
      <c r="B17" s="10" t="s">
        <v>73</v>
      </c>
      <c r="C17" s="69">
        <v>106810</v>
      </c>
      <c r="D17" s="69">
        <v>48666</v>
      </c>
      <c r="E17" s="69"/>
      <c r="F17" s="69">
        <v>58144</v>
      </c>
      <c r="G17" s="69">
        <v>106810</v>
      </c>
      <c r="H17" s="69"/>
      <c r="I17" s="5">
        <v>2021</v>
      </c>
      <c r="J17" s="5" t="s">
        <v>74</v>
      </c>
      <c r="K17" s="5" t="s">
        <v>66</v>
      </c>
      <c r="L17" s="5" t="s">
        <v>18</v>
      </c>
    </row>
    <row r="18" spans="1:23" ht="90.75" thickBot="1" x14ac:dyDescent="0.3">
      <c r="A18" s="144">
        <v>9</v>
      </c>
      <c r="B18" s="171" t="s">
        <v>75</v>
      </c>
      <c r="C18" s="70">
        <v>82000</v>
      </c>
      <c r="D18" s="70">
        <v>82000</v>
      </c>
      <c r="E18" s="107"/>
      <c r="F18" s="107"/>
      <c r="G18" s="107"/>
      <c r="H18" s="70">
        <v>40000</v>
      </c>
      <c r="I18" s="4">
        <v>2023</v>
      </c>
      <c r="J18" s="107" t="s">
        <v>76</v>
      </c>
      <c r="K18" s="107" t="s">
        <v>66</v>
      </c>
      <c r="L18" s="107" t="s">
        <v>18</v>
      </c>
    </row>
    <row r="19" spans="1:23" ht="57" thickBot="1" x14ac:dyDescent="0.3">
      <c r="A19" s="5">
        <v>10</v>
      </c>
      <c r="B19" s="10" t="s">
        <v>78</v>
      </c>
      <c r="C19" s="69">
        <v>21419.74</v>
      </c>
      <c r="D19" s="69"/>
      <c r="E19" s="69">
        <v>21419.74</v>
      </c>
      <c r="F19" s="69"/>
      <c r="G19" s="69"/>
      <c r="H19" s="69">
        <v>21419.74</v>
      </c>
      <c r="I19" s="5">
        <v>2022</v>
      </c>
      <c r="J19" s="5" t="s">
        <v>81</v>
      </c>
      <c r="K19" s="5" t="s">
        <v>723</v>
      </c>
      <c r="L19" s="5" t="s">
        <v>83</v>
      </c>
    </row>
    <row r="20" spans="1:23" ht="78.75" customHeight="1" thickBot="1" x14ac:dyDescent="0.3">
      <c r="A20" s="141">
        <v>11</v>
      </c>
      <c r="B20" s="171" t="s">
        <v>743</v>
      </c>
      <c r="C20" s="70">
        <v>485000</v>
      </c>
      <c r="D20" s="70"/>
      <c r="E20" s="70">
        <v>350000</v>
      </c>
      <c r="F20" s="70">
        <v>135000</v>
      </c>
      <c r="G20" s="107"/>
      <c r="H20" s="70">
        <v>20000</v>
      </c>
      <c r="I20" s="4">
        <v>2023</v>
      </c>
      <c r="J20" s="107" t="s">
        <v>746</v>
      </c>
      <c r="K20" s="107" t="s">
        <v>171</v>
      </c>
      <c r="L20" s="107" t="s">
        <v>18</v>
      </c>
    </row>
    <row r="21" spans="1:23" ht="116.25" customHeight="1" thickBot="1" x14ac:dyDescent="0.3">
      <c r="A21" s="5">
        <v>12</v>
      </c>
      <c r="B21" s="10" t="s">
        <v>744</v>
      </c>
      <c r="C21" s="69">
        <v>500000</v>
      </c>
      <c r="D21" s="69">
        <v>75000</v>
      </c>
      <c r="E21" s="69"/>
      <c r="F21" s="69">
        <f>C21-D21</f>
        <v>425000</v>
      </c>
      <c r="G21" s="69"/>
      <c r="H21" s="69"/>
      <c r="I21" s="5">
        <v>2024</v>
      </c>
      <c r="J21" s="5" t="s">
        <v>745</v>
      </c>
      <c r="K21" s="5" t="s">
        <v>171</v>
      </c>
      <c r="L21" s="5" t="s">
        <v>18</v>
      </c>
    </row>
    <row r="22" spans="1:23" ht="52.5" customHeight="1" thickBot="1" x14ac:dyDescent="0.3">
      <c r="A22" s="144">
        <v>13</v>
      </c>
      <c r="B22" s="171" t="s">
        <v>730</v>
      </c>
      <c r="C22" s="70">
        <v>150000</v>
      </c>
      <c r="D22" s="70">
        <v>22500</v>
      </c>
      <c r="E22" s="70"/>
      <c r="F22" s="70">
        <v>127500</v>
      </c>
      <c r="G22" s="70"/>
      <c r="H22" s="70">
        <v>150000</v>
      </c>
      <c r="I22" s="4">
        <v>2022</v>
      </c>
      <c r="J22" s="107" t="s">
        <v>729</v>
      </c>
      <c r="K22" s="107" t="s">
        <v>17</v>
      </c>
      <c r="L22" s="107" t="s">
        <v>18</v>
      </c>
    </row>
    <row r="23" spans="1:23" ht="52.5" customHeight="1" thickBot="1" x14ac:dyDescent="0.3">
      <c r="A23" s="191" t="s">
        <v>99</v>
      </c>
      <c r="B23" s="192"/>
      <c r="C23" s="79">
        <f>SUM(C24:C35)</f>
        <v>9717630.6699999999</v>
      </c>
      <c r="D23" s="79">
        <f t="shared" ref="D23:H23" si="2">SUM(D24:D35)</f>
        <v>990333.13</v>
      </c>
      <c r="E23" s="79">
        <f t="shared" si="2"/>
        <v>2952205</v>
      </c>
      <c r="F23" s="79">
        <f t="shared" si="2"/>
        <v>5775092.5300000003</v>
      </c>
      <c r="G23" s="79">
        <f t="shared" si="2"/>
        <v>182849.26</v>
      </c>
      <c r="H23" s="79">
        <f t="shared" si="2"/>
        <v>2027663.8699999999</v>
      </c>
      <c r="I23" s="32"/>
      <c r="J23" s="32"/>
      <c r="K23" s="32"/>
      <c r="L23" s="142"/>
    </row>
    <row r="24" spans="1:23" ht="52.5" customHeight="1" thickBot="1" x14ac:dyDescent="0.3">
      <c r="A24" s="5">
        <v>14</v>
      </c>
      <c r="B24" s="8" t="s">
        <v>106</v>
      </c>
      <c r="C24" s="69">
        <v>300445</v>
      </c>
      <c r="D24" s="69">
        <v>30000</v>
      </c>
      <c r="E24" s="69">
        <v>270445</v>
      </c>
      <c r="F24" s="40"/>
      <c r="G24" s="69">
        <v>40000</v>
      </c>
      <c r="H24" s="69">
        <v>73945</v>
      </c>
      <c r="I24" s="6">
        <v>2019</v>
      </c>
      <c r="J24" s="6" t="s">
        <v>111</v>
      </c>
      <c r="K24" s="6" t="s">
        <v>112</v>
      </c>
      <c r="L24" s="6" t="s">
        <v>113</v>
      </c>
    </row>
    <row r="25" spans="1:23" ht="44.25" customHeight="1" thickBot="1" x14ac:dyDescent="0.3">
      <c r="A25" s="3">
        <v>15</v>
      </c>
      <c r="B25" s="139" t="s">
        <v>114</v>
      </c>
      <c r="C25" s="70">
        <v>31760</v>
      </c>
      <c r="D25" s="4"/>
      <c r="E25" s="70">
        <v>31760</v>
      </c>
      <c r="F25" s="36"/>
      <c r="G25" s="70">
        <v>15880</v>
      </c>
      <c r="H25" s="70">
        <v>15880</v>
      </c>
      <c r="I25" s="4">
        <v>2017</v>
      </c>
      <c r="J25" s="3" t="s">
        <v>117</v>
      </c>
      <c r="K25" s="3" t="s">
        <v>86</v>
      </c>
      <c r="L25" s="4" t="s">
        <v>113</v>
      </c>
    </row>
    <row r="26" spans="1:23" ht="125.25" customHeight="1" thickBot="1" x14ac:dyDescent="0.3">
      <c r="A26" s="5">
        <v>16</v>
      </c>
      <c r="B26" s="8" t="s">
        <v>144</v>
      </c>
      <c r="C26" s="69">
        <v>1651544.77</v>
      </c>
      <c r="D26" s="69">
        <v>247731.72</v>
      </c>
      <c r="E26" s="40"/>
      <c r="F26" s="69">
        <v>1403813.05</v>
      </c>
      <c r="G26" s="40"/>
      <c r="H26" s="69">
        <v>990926.86</v>
      </c>
      <c r="I26" s="6">
        <v>2022</v>
      </c>
      <c r="J26" s="6" t="s">
        <v>149</v>
      </c>
      <c r="K26" s="6" t="s">
        <v>17</v>
      </c>
      <c r="L26" s="6" t="s">
        <v>125</v>
      </c>
    </row>
    <row r="27" spans="1:23" ht="48.75" customHeight="1" thickBot="1" x14ac:dyDescent="0.3">
      <c r="A27" s="141">
        <v>17</v>
      </c>
      <c r="B27" s="139" t="s">
        <v>150</v>
      </c>
      <c r="C27" s="70">
        <v>253938.15</v>
      </c>
      <c r="D27" s="70">
        <v>63110</v>
      </c>
      <c r="E27" s="36"/>
      <c r="F27" s="70">
        <v>190828.15</v>
      </c>
      <c r="G27" s="70">
        <v>126969.26</v>
      </c>
      <c r="H27" s="70">
        <v>126969.26</v>
      </c>
      <c r="I27" s="4">
        <v>2021</v>
      </c>
      <c r="J27" s="3" t="s">
        <v>155</v>
      </c>
      <c r="K27" s="4" t="s">
        <v>17</v>
      </c>
      <c r="L27" s="4" t="s">
        <v>125</v>
      </c>
    </row>
    <row r="28" spans="1:23" ht="42.75" customHeight="1" thickBot="1" x14ac:dyDescent="0.3">
      <c r="A28" s="5">
        <v>18</v>
      </c>
      <c r="B28" s="8" t="s">
        <v>156</v>
      </c>
      <c r="C28" s="69">
        <v>87111</v>
      </c>
      <c r="D28" s="69">
        <v>13066.65</v>
      </c>
      <c r="E28" s="40"/>
      <c r="F28" s="69">
        <v>74044.350000000006</v>
      </c>
      <c r="G28" s="40"/>
      <c r="H28" s="69">
        <v>87111</v>
      </c>
      <c r="I28" s="6">
        <v>2022</v>
      </c>
      <c r="J28" s="5" t="s">
        <v>160</v>
      </c>
      <c r="K28" s="6" t="s">
        <v>66</v>
      </c>
      <c r="L28" s="6" t="s">
        <v>125</v>
      </c>
    </row>
    <row r="29" spans="1:23" ht="34.5" thickBot="1" x14ac:dyDescent="0.3">
      <c r="A29" s="141">
        <v>19</v>
      </c>
      <c r="B29" s="156" t="s">
        <v>724</v>
      </c>
      <c r="C29" s="70">
        <v>45000</v>
      </c>
      <c r="D29" s="70">
        <v>6750</v>
      </c>
      <c r="E29" s="36"/>
      <c r="F29" s="70">
        <v>38250</v>
      </c>
      <c r="G29" s="36"/>
      <c r="H29" s="70">
        <v>45000</v>
      </c>
      <c r="I29" s="4">
        <v>2022</v>
      </c>
      <c r="J29" s="3" t="s">
        <v>164</v>
      </c>
      <c r="K29" s="3" t="s">
        <v>66</v>
      </c>
      <c r="L29" s="143" t="s">
        <v>125</v>
      </c>
      <c r="M29" s="146"/>
      <c r="N29" s="146"/>
      <c r="O29" s="146"/>
      <c r="P29" s="146"/>
      <c r="Q29" s="146"/>
      <c r="R29" s="146"/>
      <c r="S29" s="146"/>
      <c r="T29" s="146"/>
      <c r="U29" s="146"/>
      <c r="V29" s="146"/>
      <c r="W29" s="146"/>
    </row>
    <row r="30" spans="1:23" ht="34.5" thickBot="1" x14ac:dyDescent="0.3">
      <c r="A30" s="5">
        <v>20</v>
      </c>
      <c r="B30" s="8" t="s">
        <v>747</v>
      </c>
      <c r="C30" s="69">
        <v>147831.75</v>
      </c>
      <c r="D30" s="69">
        <v>22174.76</v>
      </c>
      <c r="E30" s="69"/>
      <c r="F30" s="69">
        <v>125656.98</v>
      </c>
      <c r="G30" s="69"/>
      <c r="H30" s="69">
        <v>147831.75</v>
      </c>
      <c r="I30" s="6">
        <v>2023</v>
      </c>
      <c r="J30" s="6" t="s">
        <v>164</v>
      </c>
      <c r="K30" s="6" t="s">
        <v>66</v>
      </c>
      <c r="L30" s="6" t="s">
        <v>125</v>
      </c>
      <c r="M30" s="146"/>
      <c r="N30" s="146"/>
      <c r="O30" s="146"/>
      <c r="P30" s="146"/>
      <c r="Q30" s="146"/>
      <c r="R30" s="146"/>
      <c r="S30" s="146"/>
      <c r="T30" s="146"/>
      <c r="U30" s="146"/>
      <c r="V30" s="146"/>
      <c r="W30" s="146"/>
    </row>
    <row r="31" spans="1:23" ht="28.5" customHeight="1" thickBot="1" x14ac:dyDescent="0.3">
      <c r="A31" s="141">
        <v>21</v>
      </c>
      <c r="B31" s="7" t="s">
        <v>170</v>
      </c>
      <c r="C31" s="70">
        <v>50000</v>
      </c>
      <c r="D31" s="70">
        <f>C31*0.15</f>
        <v>7500</v>
      </c>
      <c r="E31" s="4"/>
      <c r="F31" s="70">
        <f>C31-D31</f>
        <v>42500</v>
      </c>
      <c r="G31" s="4"/>
      <c r="H31" s="70">
        <v>50000</v>
      </c>
      <c r="I31" s="4">
        <v>2023</v>
      </c>
      <c r="J31" s="4" t="s">
        <v>689</v>
      </c>
      <c r="K31" s="4" t="s">
        <v>171</v>
      </c>
      <c r="L31" s="143" t="s">
        <v>125</v>
      </c>
      <c r="M31" s="146"/>
      <c r="N31" s="146"/>
      <c r="O31" s="146"/>
      <c r="P31" s="146"/>
      <c r="Q31" s="146"/>
      <c r="R31" s="146"/>
      <c r="S31" s="146"/>
      <c r="T31" s="146"/>
      <c r="U31" s="146"/>
      <c r="V31" s="146"/>
      <c r="W31" s="146"/>
    </row>
    <row r="32" spans="1:23" ht="57" thickBot="1" x14ac:dyDescent="0.3">
      <c r="A32" s="5">
        <v>22</v>
      </c>
      <c r="B32" s="10" t="s">
        <v>179</v>
      </c>
      <c r="C32" s="75">
        <v>30000</v>
      </c>
      <c r="D32" s="75">
        <v>30000</v>
      </c>
      <c r="E32" s="5"/>
      <c r="F32" s="5"/>
      <c r="G32" s="5"/>
      <c r="H32" s="75">
        <v>30000</v>
      </c>
      <c r="I32" s="5">
        <v>2022</v>
      </c>
      <c r="J32" s="5" t="s">
        <v>195</v>
      </c>
      <c r="K32" s="5" t="s">
        <v>86</v>
      </c>
      <c r="L32" s="133" t="s">
        <v>178</v>
      </c>
      <c r="M32" s="146"/>
      <c r="N32" s="146"/>
      <c r="O32" s="146"/>
      <c r="P32" s="146"/>
      <c r="Q32" s="146"/>
      <c r="R32" s="146"/>
      <c r="S32" s="146"/>
      <c r="T32" s="146"/>
      <c r="U32" s="146"/>
      <c r="V32" s="146"/>
      <c r="W32" s="146"/>
    </row>
    <row r="33" spans="1:23" s="20" customFormat="1" ht="142.5" customHeight="1" thickBot="1" x14ac:dyDescent="0.3">
      <c r="A33" s="141">
        <v>23</v>
      </c>
      <c r="B33" s="7" t="s">
        <v>199</v>
      </c>
      <c r="C33" s="70">
        <v>1000000</v>
      </c>
      <c r="D33" s="70">
        <v>150000</v>
      </c>
      <c r="E33" s="70">
        <v>850000</v>
      </c>
      <c r="F33" s="4"/>
      <c r="G33" s="4"/>
      <c r="H33" s="70">
        <v>100000</v>
      </c>
      <c r="I33" s="4">
        <v>2023</v>
      </c>
      <c r="J33" s="4" t="s">
        <v>750</v>
      </c>
      <c r="K33" s="4" t="s">
        <v>17</v>
      </c>
      <c r="L33" s="143" t="s">
        <v>749</v>
      </c>
      <c r="M33" s="146"/>
      <c r="N33" s="146"/>
      <c r="O33" s="146"/>
      <c r="P33" s="146"/>
      <c r="Q33" s="146"/>
      <c r="R33" s="146"/>
      <c r="S33" s="146"/>
      <c r="T33" s="146"/>
      <c r="U33" s="146"/>
      <c r="V33" s="146"/>
      <c r="W33" s="146"/>
    </row>
    <row r="34" spans="1:23" s="21" customFormat="1" ht="45.75" thickBot="1" x14ac:dyDescent="0.3">
      <c r="A34" s="5">
        <v>24</v>
      </c>
      <c r="B34" s="10" t="s">
        <v>203</v>
      </c>
      <c r="C34" s="75">
        <v>6000000</v>
      </c>
      <c r="D34" s="75">
        <v>300000</v>
      </c>
      <c r="E34" s="75">
        <v>1800000</v>
      </c>
      <c r="F34" s="75">
        <v>3900000</v>
      </c>
      <c r="G34" s="5"/>
      <c r="H34" s="75">
        <v>300000</v>
      </c>
      <c r="I34" s="5">
        <v>2022</v>
      </c>
      <c r="J34" s="5" t="s">
        <v>207</v>
      </c>
      <c r="K34" s="5" t="s">
        <v>208</v>
      </c>
      <c r="L34" s="133" t="s">
        <v>202</v>
      </c>
      <c r="M34" s="146"/>
      <c r="N34" s="146"/>
      <c r="O34" s="146"/>
      <c r="P34" s="146"/>
      <c r="Q34" s="146"/>
      <c r="R34" s="146"/>
      <c r="S34" s="146"/>
      <c r="T34" s="146"/>
      <c r="U34" s="146"/>
      <c r="V34" s="146"/>
      <c r="W34" s="146"/>
    </row>
    <row r="35" spans="1:23" s="20" customFormat="1" ht="57" thickBot="1" x14ac:dyDescent="0.3">
      <c r="A35" s="141">
        <v>25</v>
      </c>
      <c r="B35" s="7" t="s">
        <v>731</v>
      </c>
      <c r="C35" s="70">
        <v>120000</v>
      </c>
      <c r="D35" s="70">
        <v>120000</v>
      </c>
      <c r="E35" s="4"/>
      <c r="F35" s="4"/>
      <c r="G35" s="4"/>
      <c r="H35" s="70">
        <v>60000</v>
      </c>
      <c r="I35" s="4">
        <v>2022</v>
      </c>
      <c r="J35" s="4" t="s">
        <v>213</v>
      </c>
      <c r="K35" s="4" t="s">
        <v>212</v>
      </c>
      <c r="L35" s="143" t="s">
        <v>748</v>
      </c>
      <c r="M35" s="146"/>
      <c r="N35" s="146"/>
      <c r="O35" s="146"/>
      <c r="P35" s="146"/>
      <c r="Q35" s="146"/>
      <c r="R35" s="146"/>
      <c r="S35" s="146"/>
      <c r="T35" s="146"/>
      <c r="U35" s="146"/>
      <c r="V35" s="146"/>
      <c r="W35" s="146"/>
    </row>
    <row r="36" spans="1:23" ht="35.25" customHeight="1" thickBot="1" x14ac:dyDescent="0.3">
      <c r="A36" s="197" t="s">
        <v>223</v>
      </c>
      <c r="B36" s="198"/>
      <c r="C36" s="79">
        <f>SUM(C37:C58)</f>
        <v>3639072.69</v>
      </c>
      <c r="D36" s="79">
        <f t="shared" ref="D36:H36" si="3">SUM(D37:D58)</f>
        <v>849328.22</v>
      </c>
      <c r="E36" s="79">
        <f t="shared" si="3"/>
        <v>288650</v>
      </c>
      <c r="F36" s="79">
        <f t="shared" si="3"/>
        <v>2351091.4699999997</v>
      </c>
      <c r="G36" s="79">
        <f t="shared" si="3"/>
        <v>1736665.77</v>
      </c>
      <c r="H36" s="79">
        <f t="shared" si="3"/>
        <v>1341399.96</v>
      </c>
      <c r="I36" s="32"/>
      <c r="J36" s="32"/>
      <c r="K36" s="32"/>
      <c r="L36" s="145"/>
      <c r="M36" s="146"/>
      <c r="N36" s="146"/>
      <c r="O36" s="146"/>
      <c r="P36" s="146"/>
      <c r="Q36" s="146"/>
      <c r="R36" s="146"/>
      <c r="S36" s="146"/>
      <c r="T36" s="146"/>
      <c r="U36" s="146"/>
      <c r="V36" s="146"/>
      <c r="W36" s="146"/>
    </row>
    <row r="37" spans="1:23" ht="79.5" thickBot="1" x14ac:dyDescent="0.3">
      <c r="A37" s="110">
        <v>26</v>
      </c>
      <c r="B37" s="172" t="s">
        <v>772</v>
      </c>
      <c r="C37" s="70">
        <v>267199.40999999997</v>
      </c>
      <c r="D37" s="70"/>
      <c r="E37" s="70"/>
      <c r="F37" s="70">
        <v>267199.40999999997</v>
      </c>
      <c r="G37" s="70">
        <v>267199.40999999997</v>
      </c>
      <c r="H37" s="70"/>
      <c r="I37" s="96">
        <v>2022</v>
      </c>
      <c r="J37" s="96" t="s">
        <v>237</v>
      </c>
      <c r="K37" s="96" t="s">
        <v>17</v>
      </c>
      <c r="L37" s="96" t="s">
        <v>232</v>
      </c>
    </row>
    <row r="38" spans="1:23" ht="40.5" customHeight="1" thickBot="1" x14ac:dyDescent="0.3">
      <c r="A38" s="29">
        <v>27</v>
      </c>
      <c r="B38" s="22" t="s">
        <v>244</v>
      </c>
      <c r="C38" s="112">
        <v>73000</v>
      </c>
      <c r="D38" s="112">
        <v>10000</v>
      </c>
      <c r="E38" s="112">
        <v>43000</v>
      </c>
      <c r="F38" s="112">
        <v>20000</v>
      </c>
      <c r="G38" s="38"/>
      <c r="H38" s="112">
        <v>30000</v>
      </c>
      <c r="I38" s="19">
        <v>2022</v>
      </c>
      <c r="J38" s="29" t="s">
        <v>248</v>
      </c>
      <c r="K38" s="19" t="s">
        <v>66</v>
      </c>
      <c r="L38" s="19" t="s">
        <v>243</v>
      </c>
    </row>
    <row r="39" spans="1:23" ht="44.25" customHeight="1" thickBot="1" x14ac:dyDescent="0.3">
      <c r="A39" s="110">
        <v>28</v>
      </c>
      <c r="B39" s="139" t="s">
        <v>255</v>
      </c>
      <c r="C39" s="70">
        <v>50000</v>
      </c>
      <c r="D39" s="70">
        <v>50000</v>
      </c>
      <c r="E39" s="36"/>
      <c r="F39" s="36"/>
      <c r="G39" s="36"/>
      <c r="H39" s="70">
        <v>25000</v>
      </c>
      <c r="I39" s="4">
        <v>2022</v>
      </c>
      <c r="J39" s="3" t="s">
        <v>256</v>
      </c>
      <c r="K39" s="3" t="s">
        <v>254</v>
      </c>
      <c r="L39" s="4" t="s">
        <v>257</v>
      </c>
    </row>
    <row r="40" spans="1:23" ht="23.25" thickBot="1" x14ac:dyDescent="0.3">
      <c r="A40" s="29">
        <v>29</v>
      </c>
      <c r="B40" s="111" t="s">
        <v>699</v>
      </c>
      <c r="C40" s="69">
        <v>150000</v>
      </c>
      <c r="D40" s="6"/>
      <c r="E40" s="40"/>
      <c r="F40" s="40"/>
      <c r="G40" s="40"/>
      <c r="H40" s="40"/>
      <c r="I40" s="6">
        <v>2023</v>
      </c>
      <c r="J40" s="6" t="s">
        <v>280</v>
      </c>
      <c r="K40" s="5" t="s">
        <v>62</v>
      </c>
      <c r="L40" s="6" t="s">
        <v>242</v>
      </c>
    </row>
    <row r="41" spans="1:23" ht="90.75" thickBot="1" x14ac:dyDescent="0.3">
      <c r="A41" s="110">
        <v>30</v>
      </c>
      <c r="B41" s="7" t="s">
        <v>281</v>
      </c>
      <c r="C41" s="70">
        <v>13410</v>
      </c>
      <c r="D41" s="70">
        <v>13410</v>
      </c>
      <c r="E41" s="36"/>
      <c r="F41" s="36"/>
      <c r="G41" s="36"/>
      <c r="H41" s="70">
        <v>13410</v>
      </c>
      <c r="I41" s="4">
        <v>2022</v>
      </c>
      <c r="J41" s="3" t="s">
        <v>283</v>
      </c>
      <c r="K41" s="3" t="s">
        <v>212</v>
      </c>
      <c r="L41" s="4" t="s">
        <v>242</v>
      </c>
    </row>
    <row r="42" spans="1:23" ht="45.75" thickBot="1" x14ac:dyDescent="0.3">
      <c r="A42" s="29">
        <v>31</v>
      </c>
      <c r="B42" s="10" t="s">
        <v>702</v>
      </c>
      <c r="C42" s="112">
        <v>50000</v>
      </c>
      <c r="D42" s="112">
        <v>50000</v>
      </c>
      <c r="E42" s="40"/>
      <c r="F42" s="40"/>
      <c r="G42" s="40"/>
      <c r="H42" s="6"/>
      <c r="I42" s="6">
        <v>2023</v>
      </c>
      <c r="J42" s="6" t="s">
        <v>285</v>
      </c>
      <c r="K42" s="5" t="s">
        <v>284</v>
      </c>
      <c r="L42" s="6" t="s">
        <v>242</v>
      </c>
    </row>
    <row r="43" spans="1:23" ht="24.75" customHeight="1" thickBot="1" x14ac:dyDescent="0.3">
      <c r="A43" s="110">
        <v>32</v>
      </c>
      <c r="B43" s="139" t="s">
        <v>286</v>
      </c>
      <c r="C43" s="70">
        <v>205064.75</v>
      </c>
      <c r="D43" s="70"/>
      <c r="E43" s="70">
        <v>110000</v>
      </c>
      <c r="F43" s="70">
        <v>95064.75</v>
      </c>
      <c r="G43" s="36"/>
      <c r="H43" s="36"/>
      <c r="I43" s="4">
        <v>2024</v>
      </c>
      <c r="J43" s="3" t="s">
        <v>700</v>
      </c>
      <c r="K43" s="3" t="s">
        <v>284</v>
      </c>
      <c r="L43" s="4" t="s">
        <v>242</v>
      </c>
    </row>
    <row r="44" spans="1:23" ht="45.75" thickBot="1" x14ac:dyDescent="0.3">
      <c r="A44" s="29">
        <v>33</v>
      </c>
      <c r="B44" s="10" t="s">
        <v>289</v>
      </c>
      <c r="C44" s="75">
        <v>300000</v>
      </c>
      <c r="D44" s="75">
        <v>45000</v>
      </c>
      <c r="E44" s="5"/>
      <c r="F44" s="75">
        <v>255000</v>
      </c>
      <c r="G44" s="5"/>
      <c r="H44" s="75">
        <v>300000</v>
      </c>
      <c r="I44" s="5">
        <v>2022</v>
      </c>
      <c r="J44" s="5" t="s">
        <v>290</v>
      </c>
      <c r="K44" s="5" t="s">
        <v>171</v>
      </c>
      <c r="L44" s="5" t="s">
        <v>242</v>
      </c>
    </row>
    <row r="45" spans="1:23" ht="57" thickBot="1" x14ac:dyDescent="0.3">
      <c r="A45" s="110">
        <v>34</v>
      </c>
      <c r="B45" s="139" t="s">
        <v>291</v>
      </c>
      <c r="C45" s="71">
        <v>30000</v>
      </c>
      <c r="D45" s="71">
        <v>30000</v>
      </c>
      <c r="E45" s="96"/>
      <c r="F45" s="96"/>
      <c r="G45" s="96"/>
      <c r="H45" s="71">
        <v>30000</v>
      </c>
      <c r="I45" s="96">
        <v>2022</v>
      </c>
      <c r="J45" s="71" t="s">
        <v>292</v>
      </c>
      <c r="K45" s="71" t="s">
        <v>261</v>
      </c>
      <c r="L45" s="71" t="s">
        <v>242</v>
      </c>
    </row>
    <row r="46" spans="1:23" ht="45.75" thickBot="1" x14ac:dyDescent="0.3">
      <c r="A46" s="29">
        <v>35</v>
      </c>
      <c r="B46" s="10" t="s">
        <v>293</v>
      </c>
      <c r="C46" s="75">
        <v>74000</v>
      </c>
      <c r="D46" s="75">
        <v>11100</v>
      </c>
      <c r="E46" s="5"/>
      <c r="F46" s="75">
        <v>62900</v>
      </c>
      <c r="G46" s="5"/>
      <c r="H46" s="75">
        <v>74000</v>
      </c>
      <c r="I46" s="5">
        <v>2023</v>
      </c>
      <c r="J46" s="5" t="s">
        <v>297</v>
      </c>
      <c r="K46" s="5" t="s">
        <v>261</v>
      </c>
      <c r="L46" s="5" t="s">
        <v>242</v>
      </c>
    </row>
    <row r="47" spans="1:23" ht="45.75" thickBot="1" x14ac:dyDescent="0.3">
      <c r="A47" s="110">
        <v>36</v>
      </c>
      <c r="B47" s="139" t="s">
        <v>298</v>
      </c>
      <c r="C47" s="71">
        <v>50000</v>
      </c>
      <c r="D47" s="71">
        <v>50000</v>
      </c>
      <c r="E47" s="96"/>
      <c r="F47" s="96"/>
      <c r="G47" s="71">
        <v>40000</v>
      </c>
      <c r="H47" s="71">
        <v>10000</v>
      </c>
      <c r="I47" s="96">
        <v>2021</v>
      </c>
      <c r="J47" s="96" t="s">
        <v>299</v>
      </c>
      <c r="K47" s="96" t="s">
        <v>17</v>
      </c>
      <c r="L47" s="96" t="s">
        <v>242</v>
      </c>
    </row>
    <row r="48" spans="1:23" ht="40.5" customHeight="1" thickBot="1" x14ac:dyDescent="0.3">
      <c r="A48" s="29">
        <v>37</v>
      </c>
      <c r="B48" s="10" t="s">
        <v>300</v>
      </c>
      <c r="C48" s="75">
        <v>64674.5</v>
      </c>
      <c r="D48" s="75">
        <v>64674.5</v>
      </c>
      <c r="E48" s="5"/>
      <c r="F48" s="5"/>
      <c r="G48" s="5"/>
      <c r="H48" s="75">
        <v>64674.5</v>
      </c>
      <c r="I48" s="5">
        <v>2022</v>
      </c>
      <c r="J48" s="5" t="s">
        <v>302</v>
      </c>
      <c r="K48" s="5" t="s">
        <v>17</v>
      </c>
      <c r="L48" s="5" t="s">
        <v>741</v>
      </c>
    </row>
    <row r="49" spans="1:16" ht="23.25" thickBot="1" x14ac:dyDescent="0.3">
      <c r="A49" s="110">
        <v>38</v>
      </c>
      <c r="B49" s="7" t="s">
        <v>307</v>
      </c>
      <c r="C49" s="70">
        <v>48303.199999999997</v>
      </c>
      <c r="D49" s="70">
        <v>48303.199999999997</v>
      </c>
      <c r="E49" s="36"/>
      <c r="F49" s="36"/>
      <c r="G49" s="36"/>
      <c r="H49" s="70">
        <v>48303.199999999997</v>
      </c>
      <c r="I49" s="4">
        <v>2022</v>
      </c>
      <c r="J49" s="4" t="s">
        <v>309</v>
      </c>
      <c r="K49" s="4" t="s">
        <v>17</v>
      </c>
      <c r="L49" s="4" t="s">
        <v>303</v>
      </c>
    </row>
    <row r="50" spans="1:16" ht="23.25" thickBot="1" x14ac:dyDescent="0.3">
      <c r="A50" s="29">
        <v>39</v>
      </c>
      <c r="B50" s="8" t="s">
        <v>311</v>
      </c>
      <c r="C50" s="75">
        <v>23000</v>
      </c>
      <c r="D50" s="75">
        <v>23000</v>
      </c>
      <c r="E50" s="40"/>
      <c r="F50" s="40"/>
      <c r="G50" s="40"/>
      <c r="H50" s="6"/>
      <c r="I50" s="6">
        <v>2023</v>
      </c>
      <c r="J50" s="6" t="s">
        <v>703</v>
      </c>
      <c r="K50" s="5" t="s">
        <v>29</v>
      </c>
      <c r="L50" s="6" t="s">
        <v>303</v>
      </c>
    </row>
    <row r="51" spans="1:16" ht="34.5" thickBot="1" x14ac:dyDescent="0.3">
      <c r="A51" s="110">
        <v>40</v>
      </c>
      <c r="B51" s="7" t="s">
        <v>321</v>
      </c>
      <c r="C51" s="70">
        <v>40000</v>
      </c>
      <c r="D51" s="70">
        <v>40000</v>
      </c>
      <c r="E51" s="4"/>
      <c r="F51" s="4"/>
      <c r="G51" s="70">
        <v>15000</v>
      </c>
      <c r="H51" s="70">
        <v>25000</v>
      </c>
      <c r="I51" s="4">
        <v>2021</v>
      </c>
      <c r="J51" s="4" t="s">
        <v>322</v>
      </c>
      <c r="K51" s="4" t="s">
        <v>17</v>
      </c>
      <c r="L51" s="4" t="s">
        <v>303</v>
      </c>
    </row>
    <row r="52" spans="1:16" ht="135.75" thickBot="1" x14ac:dyDescent="0.3">
      <c r="A52" s="29">
        <v>41</v>
      </c>
      <c r="B52" s="8" t="s">
        <v>323</v>
      </c>
      <c r="C52" s="69">
        <v>113000</v>
      </c>
      <c r="D52" s="69">
        <v>16950</v>
      </c>
      <c r="E52" s="69">
        <v>96050</v>
      </c>
      <c r="F52" s="6"/>
      <c r="G52" s="6"/>
      <c r="H52" s="69">
        <v>60000</v>
      </c>
      <c r="I52" s="6">
        <v>2022</v>
      </c>
      <c r="J52" s="6" t="s">
        <v>751</v>
      </c>
      <c r="K52" s="6" t="s">
        <v>17</v>
      </c>
      <c r="L52" s="6" t="s">
        <v>330</v>
      </c>
    </row>
    <row r="53" spans="1:16" ht="45.75" thickBot="1" x14ac:dyDescent="0.3">
      <c r="A53" s="110">
        <v>42</v>
      </c>
      <c r="B53" s="7" t="s">
        <v>332</v>
      </c>
      <c r="C53" s="70">
        <v>60000</v>
      </c>
      <c r="D53" s="70">
        <v>60000</v>
      </c>
      <c r="E53" s="4"/>
      <c r="F53" s="4"/>
      <c r="G53" s="4"/>
      <c r="H53" s="70">
        <v>60000</v>
      </c>
      <c r="I53" s="4">
        <v>2023</v>
      </c>
      <c r="J53" s="4" t="s">
        <v>333</v>
      </c>
      <c r="K53" s="4" t="s">
        <v>334</v>
      </c>
      <c r="L53" s="4" t="s">
        <v>341</v>
      </c>
    </row>
    <row r="54" spans="1:16" ht="55.5" customHeight="1" thickBot="1" x14ac:dyDescent="0.3">
      <c r="A54" s="29">
        <v>43</v>
      </c>
      <c r="B54" s="10" t="s">
        <v>350</v>
      </c>
      <c r="C54" s="69">
        <v>1488606.46</v>
      </c>
      <c r="D54" s="69">
        <v>223290.52</v>
      </c>
      <c r="E54" s="69"/>
      <c r="F54" s="69">
        <v>1265312.94</v>
      </c>
      <c r="G54" s="69">
        <v>965651.99</v>
      </c>
      <c r="H54" s="69">
        <v>521012.26</v>
      </c>
      <c r="I54" s="5">
        <v>2022</v>
      </c>
      <c r="J54" s="5" t="s">
        <v>351</v>
      </c>
      <c r="K54" s="5" t="s">
        <v>17</v>
      </c>
      <c r="L54" s="5" t="s">
        <v>359</v>
      </c>
    </row>
    <row r="55" spans="1:16" ht="40.5" customHeight="1" thickBot="1" x14ac:dyDescent="0.3">
      <c r="A55" s="110">
        <v>44</v>
      </c>
      <c r="B55" s="173" t="s">
        <v>725</v>
      </c>
      <c r="C55" s="70">
        <v>70000</v>
      </c>
      <c r="D55" s="70">
        <v>70000</v>
      </c>
      <c r="E55" s="70"/>
      <c r="F55" s="70"/>
      <c r="G55" s="70"/>
      <c r="H55" s="70">
        <v>70000</v>
      </c>
      <c r="I55" s="4">
        <v>2023</v>
      </c>
      <c r="J55" s="70" t="s">
        <v>726</v>
      </c>
      <c r="K55" s="70" t="s">
        <v>17</v>
      </c>
      <c r="L55" s="70" t="s">
        <v>366</v>
      </c>
    </row>
    <row r="56" spans="1:16" ht="63" customHeight="1" thickBot="1" x14ac:dyDescent="0.3">
      <c r="A56" s="29">
        <v>45</v>
      </c>
      <c r="B56" s="170" t="s">
        <v>758</v>
      </c>
      <c r="C56" s="69">
        <v>53200</v>
      </c>
      <c r="D56" s="69">
        <v>13600</v>
      </c>
      <c r="E56" s="69">
        <v>39600</v>
      </c>
      <c r="F56" s="69"/>
      <c r="G56" s="69">
        <v>53200</v>
      </c>
      <c r="H56" s="69"/>
      <c r="I56" s="6">
        <v>2022</v>
      </c>
      <c r="J56" s="69" t="s">
        <v>761</v>
      </c>
      <c r="K56" s="69" t="s">
        <v>17</v>
      </c>
      <c r="L56" s="69"/>
    </row>
    <row r="57" spans="1:16" ht="122.25" customHeight="1" thickBot="1" x14ac:dyDescent="0.3">
      <c r="A57" s="110">
        <v>46</v>
      </c>
      <c r="B57" s="173" t="s">
        <v>759</v>
      </c>
      <c r="C57" s="70">
        <v>385614.37</v>
      </c>
      <c r="D57" s="70"/>
      <c r="E57" s="70"/>
      <c r="F57" s="70">
        <v>385614.37</v>
      </c>
      <c r="G57" s="70">
        <v>385614.37</v>
      </c>
      <c r="H57" s="70"/>
      <c r="I57" s="4">
        <v>2022</v>
      </c>
      <c r="J57" s="70" t="s">
        <v>760</v>
      </c>
      <c r="K57" s="70" t="s">
        <v>17</v>
      </c>
      <c r="L57" s="70"/>
    </row>
    <row r="58" spans="1:16" ht="79.5" thickBot="1" x14ac:dyDescent="0.3">
      <c r="A58" s="29">
        <v>47</v>
      </c>
      <c r="B58" s="10" t="s">
        <v>388</v>
      </c>
      <c r="C58" s="75">
        <v>30000</v>
      </c>
      <c r="D58" s="75">
        <v>30000</v>
      </c>
      <c r="E58" s="5"/>
      <c r="F58" s="5"/>
      <c r="G58" s="75">
        <v>10000</v>
      </c>
      <c r="H58" s="75">
        <v>10000</v>
      </c>
      <c r="I58" s="5">
        <v>2022</v>
      </c>
      <c r="J58" s="5" t="s">
        <v>389</v>
      </c>
      <c r="K58" s="5" t="s">
        <v>17</v>
      </c>
      <c r="L58" s="5" t="s">
        <v>390</v>
      </c>
    </row>
    <row r="59" spans="1:16" ht="30.75" customHeight="1" thickBot="1" x14ac:dyDescent="0.3">
      <c r="A59" s="193" t="s">
        <v>391</v>
      </c>
      <c r="B59" s="194"/>
      <c r="C59" s="113">
        <f t="shared" ref="C59:H59" si="4">C60+C70</f>
        <v>23410711.41</v>
      </c>
      <c r="D59" s="113">
        <f t="shared" si="4"/>
        <v>3331177.9699999997</v>
      </c>
      <c r="E59" s="113">
        <f t="shared" si="4"/>
        <v>18741600</v>
      </c>
      <c r="F59" s="113">
        <f t="shared" si="4"/>
        <v>1337933.43</v>
      </c>
      <c r="G59" s="113">
        <f t="shared" si="4"/>
        <v>909205.49</v>
      </c>
      <c r="H59" s="113">
        <f t="shared" si="4"/>
        <v>1555505.9200000002</v>
      </c>
      <c r="I59" s="46"/>
      <c r="J59" s="46"/>
      <c r="K59" s="46"/>
      <c r="L59" s="46"/>
    </row>
    <row r="60" spans="1:16" ht="50.45" customHeight="1" thickBot="1" x14ac:dyDescent="0.3">
      <c r="A60" s="195" t="s">
        <v>398</v>
      </c>
      <c r="B60" s="196"/>
      <c r="C60" s="79">
        <f t="shared" ref="C60:H60" si="5">SUM(C61:C68)</f>
        <v>20354711.41</v>
      </c>
      <c r="D60" s="79">
        <f t="shared" si="5"/>
        <v>3188277.9699999997</v>
      </c>
      <c r="E60" s="79">
        <f t="shared" si="5"/>
        <v>16192500</v>
      </c>
      <c r="F60" s="79">
        <f t="shared" si="5"/>
        <v>973933.42999999993</v>
      </c>
      <c r="G60" s="79">
        <f t="shared" si="5"/>
        <v>839205.49</v>
      </c>
      <c r="H60" s="79">
        <f t="shared" si="5"/>
        <v>1515505.9200000002</v>
      </c>
      <c r="I60" s="47"/>
      <c r="J60" s="47"/>
      <c r="K60" s="47"/>
      <c r="L60" s="47"/>
    </row>
    <row r="61" spans="1:16" ht="158.25" customHeight="1" thickBot="1" x14ac:dyDescent="0.3">
      <c r="A61" s="4">
        <v>48</v>
      </c>
      <c r="B61" s="7" t="s">
        <v>736</v>
      </c>
      <c r="C61" s="70">
        <v>17000000</v>
      </c>
      <c r="D61" s="70">
        <v>2550000</v>
      </c>
      <c r="E61" s="70">
        <f>C61-D61</f>
        <v>14450000</v>
      </c>
      <c r="F61" s="4"/>
      <c r="G61" s="4"/>
      <c r="H61" s="70">
        <v>1000000</v>
      </c>
      <c r="I61" s="4">
        <v>2023</v>
      </c>
      <c r="J61" s="4" t="s">
        <v>737</v>
      </c>
      <c r="K61" s="4" t="s">
        <v>17</v>
      </c>
      <c r="L61" s="4" t="s">
        <v>358</v>
      </c>
      <c r="M61" s="147"/>
      <c r="N61" s="148"/>
      <c r="O61" s="148"/>
      <c r="P61" s="148"/>
    </row>
    <row r="62" spans="1:16" ht="45.75" thickBot="1" x14ac:dyDescent="0.3">
      <c r="A62" s="5">
        <v>49</v>
      </c>
      <c r="B62" s="8" t="s">
        <v>426</v>
      </c>
      <c r="C62" s="69">
        <v>50000</v>
      </c>
      <c r="D62" s="69">
        <v>7500</v>
      </c>
      <c r="E62" s="69">
        <f>C62-D62</f>
        <v>42500</v>
      </c>
      <c r="F62" s="6"/>
      <c r="G62" s="6"/>
      <c r="H62" s="69">
        <v>50000</v>
      </c>
      <c r="I62" s="6">
        <v>2023</v>
      </c>
      <c r="J62" s="6" t="s">
        <v>427</v>
      </c>
      <c r="K62" s="6" t="s">
        <v>66</v>
      </c>
      <c r="L62" s="6" t="s">
        <v>428</v>
      </c>
      <c r="M62" s="148"/>
      <c r="N62" s="148"/>
      <c r="O62" s="148"/>
      <c r="P62" s="148"/>
    </row>
    <row r="63" spans="1:16" ht="45.75" thickBot="1" x14ac:dyDescent="0.3">
      <c r="A63" s="4">
        <v>50</v>
      </c>
      <c r="B63" s="7" t="s">
        <v>738</v>
      </c>
      <c r="C63" s="70">
        <v>80000</v>
      </c>
      <c r="D63" s="70">
        <v>80000</v>
      </c>
      <c r="E63" s="4"/>
      <c r="F63" s="4"/>
      <c r="G63" s="70">
        <v>10000</v>
      </c>
      <c r="H63" s="70">
        <v>70000</v>
      </c>
      <c r="I63" s="4">
        <v>2022</v>
      </c>
      <c r="J63" s="4" t="s">
        <v>431</v>
      </c>
      <c r="K63" s="4" t="s">
        <v>17</v>
      </c>
      <c r="L63" s="4" t="s">
        <v>432</v>
      </c>
    </row>
    <row r="64" spans="1:16" ht="106.5" customHeight="1" thickBot="1" x14ac:dyDescent="0.3">
      <c r="A64" s="5">
        <v>51</v>
      </c>
      <c r="B64" s="8" t="s">
        <v>436</v>
      </c>
      <c r="C64" s="69">
        <v>2000000</v>
      </c>
      <c r="D64" s="69">
        <v>300000</v>
      </c>
      <c r="E64" s="69">
        <f>C64-D64</f>
        <v>1700000</v>
      </c>
      <c r="F64" s="40"/>
      <c r="G64" s="40"/>
      <c r="H64" s="40"/>
      <c r="I64" s="6">
        <v>2023</v>
      </c>
      <c r="J64" s="5" t="s">
        <v>739</v>
      </c>
      <c r="K64" s="6" t="s">
        <v>17</v>
      </c>
      <c r="L64" s="6" t="s">
        <v>358</v>
      </c>
    </row>
    <row r="65" spans="1:12" ht="106.5" customHeight="1" thickBot="1" x14ac:dyDescent="0.3">
      <c r="A65" s="4">
        <v>52</v>
      </c>
      <c r="B65" s="7" t="s">
        <v>740</v>
      </c>
      <c r="C65" s="70">
        <v>100000</v>
      </c>
      <c r="D65" s="70">
        <v>20000</v>
      </c>
      <c r="E65" s="70"/>
      <c r="F65" s="70">
        <v>80000</v>
      </c>
      <c r="G65" s="70">
        <v>20000</v>
      </c>
      <c r="H65" s="70">
        <v>80000</v>
      </c>
      <c r="I65" s="4">
        <v>2022</v>
      </c>
      <c r="J65" s="141" t="s">
        <v>762</v>
      </c>
      <c r="K65" s="4" t="s">
        <v>17</v>
      </c>
      <c r="L65" s="4" t="s">
        <v>358</v>
      </c>
    </row>
    <row r="66" spans="1:12" ht="68.25" thickBot="1" x14ac:dyDescent="0.3">
      <c r="A66" s="5">
        <v>53</v>
      </c>
      <c r="B66" s="10" t="s">
        <v>441</v>
      </c>
      <c r="C66" s="69">
        <v>865620.41</v>
      </c>
      <c r="D66" s="69">
        <v>129843.07</v>
      </c>
      <c r="E66" s="40"/>
      <c r="F66" s="69">
        <v>735777.34</v>
      </c>
      <c r="G66" s="40">
        <v>605934.29</v>
      </c>
      <c r="H66" s="69">
        <v>259686.12</v>
      </c>
      <c r="I66" s="6">
        <v>2022</v>
      </c>
      <c r="J66" s="5" t="s">
        <v>442</v>
      </c>
      <c r="K66" s="6" t="s">
        <v>17</v>
      </c>
      <c r="L66" s="6" t="s">
        <v>358</v>
      </c>
    </row>
    <row r="67" spans="1:12" ht="43.5" customHeight="1" thickBot="1" x14ac:dyDescent="0.3">
      <c r="A67" s="4">
        <v>54</v>
      </c>
      <c r="B67" s="7" t="s">
        <v>443</v>
      </c>
      <c r="C67" s="70">
        <v>199091</v>
      </c>
      <c r="D67" s="70">
        <v>40934.9</v>
      </c>
      <c r="E67" s="70"/>
      <c r="F67" s="70">
        <v>158156.09</v>
      </c>
      <c r="G67" s="70">
        <v>143271.20000000001</v>
      </c>
      <c r="H67" s="70">
        <v>55819.8</v>
      </c>
      <c r="I67" s="4">
        <v>2022</v>
      </c>
      <c r="J67" s="182" t="s">
        <v>447</v>
      </c>
      <c r="K67" s="4" t="s">
        <v>17</v>
      </c>
      <c r="L67" s="4" t="s">
        <v>358</v>
      </c>
    </row>
    <row r="68" spans="1:12" ht="67.5" customHeight="1" thickBot="1" x14ac:dyDescent="0.3">
      <c r="A68" s="5">
        <v>55</v>
      </c>
      <c r="B68" s="10" t="s">
        <v>448</v>
      </c>
      <c r="C68" s="76">
        <v>60000</v>
      </c>
      <c r="D68" s="76">
        <v>60000</v>
      </c>
      <c r="E68" s="13"/>
      <c r="F68" s="13"/>
      <c r="G68" s="76">
        <v>60000</v>
      </c>
      <c r="H68" s="13"/>
      <c r="I68" s="5">
        <v>2022</v>
      </c>
      <c r="J68" s="5" t="s">
        <v>449</v>
      </c>
      <c r="K68" s="5" t="s">
        <v>17</v>
      </c>
      <c r="L68" s="5" t="s">
        <v>358</v>
      </c>
    </row>
    <row r="69" spans="1:12" ht="52.5" customHeight="1" thickBot="1" x14ac:dyDescent="0.3">
      <c r="A69" s="4">
        <v>56</v>
      </c>
      <c r="B69" s="7" t="s">
        <v>767</v>
      </c>
      <c r="C69" s="70">
        <v>25000</v>
      </c>
      <c r="D69" s="70">
        <v>25000</v>
      </c>
      <c r="E69" s="70"/>
      <c r="F69" s="70"/>
      <c r="G69" s="70">
        <v>25000</v>
      </c>
      <c r="H69" s="70"/>
      <c r="I69" s="70">
        <v>2022</v>
      </c>
      <c r="J69" s="70" t="s">
        <v>767</v>
      </c>
      <c r="K69" s="70" t="s">
        <v>17</v>
      </c>
      <c r="L69" s="4" t="s">
        <v>358</v>
      </c>
    </row>
    <row r="70" spans="1:12" ht="30" customHeight="1" thickBot="1" x14ac:dyDescent="0.3">
      <c r="A70" s="187" t="s">
        <v>461</v>
      </c>
      <c r="B70" s="188"/>
      <c r="C70" s="79">
        <f t="shared" ref="C70:H70" si="6">SUM(C71:C76)</f>
        <v>3056000</v>
      </c>
      <c r="D70" s="79">
        <f t="shared" si="6"/>
        <v>142900</v>
      </c>
      <c r="E70" s="79">
        <f t="shared" si="6"/>
        <v>2549100</v>
      </c>
      <c r="F70" s="79">
        <f t="shared" si="6"/>
        <v>364000</v>
      </c>
      <c r="G70" s="79">
        <f t="shared" si="6"/>
        <v>70000</v>
      </c>
      <c r="H70" s="79">
        <f t="shared" si="6"/>
        <v>40000</v>
      </c>
      <c r="I70" s="49"/>
      <c r="J70" s="49"/>
      <c r="K70" s="49"/>
      <c r="L70" s="117" t="s">
        <v>357</v>
      </c>
    </row>
    <row r="71" spans="1:12" ht="23.25" thickBot="1" x14ac:dyDescent="0.3">
      <c r="A71" s="5">
        <v>57</v>
      </c>
      <c r="B71" s="8" t="s">
        <v>472</v>
      </c>
      <c r="C71" s="69">
        <v>20000</v>
      </c>
      <c r="D71" s="69">
        <v>20000</v>
      </c>
      <c r="E71" s="42"/>
      <c r="F71" s="42"/>
      <c r="G71" s="69">
        <v>20000</v>
      </c>
      <c r="H71" s="6"/>
      <c r="I71" s="6">
        <v>2022</v>
      </c>
      <c r="J71" s="6" t="s">
        <v>473</v>
      </c>
      <c r="K71" s="5" t="s">
        <v>284</v>
      </c>
      <c r="L71" s="4" t="s">
        <v>475</v>
      </c>
    </row>
    <row r="72" spans="1:12" ht="56.25" customHeight="1" thickBot="1" x14ac:dyDescent="0.3">
      <c r="A72" s="3">
        <v>58</v>
      </c>
      <c r="B72" s="16" t="s">
        <v>474</v>
      </c>
      <c r="C72" s="70">
        <v>50000</v>
      </c>
      <c r="D72" s="70">
        <v>5000</v>
      </c>
      <c r="E72" s="70">
        <v>45000</v>
      </c>
      <c r="F72" s="43"/>
      <c r="G72" s="70">
        <v>50000</v>
      </c>
      <c r="H72" s="70"/>
      <c r="I72" s="4">
        <v>2022</v>
      </c>
      <c r="J72" s="3" t="s">
        <v>476</v>
      </c>
      <c r="K72" s="118" t="s">
        <v>66</v>
      </c>
      <c r="L72" s="6" t="s">
        <v>479</v>
      </c>
    </row>
    <row r="73" spans="1:12" ht="57" thickBot="1" x14ac:dyDescent="0.3">
      <c r="A73" s="5">
        <v>59</v>
      </c>
      <c r="B73" s="17" t="s">
        <v>753</v>
      </c>
      <c r="C73" s="69">
        <v>10000</v>
      </c>
      <c r="D73" s="69">
        <v>10000</v>
      </c>
      <c r="E73" s="40"/>
      <c r="F73" s="40"/>
      <c r="G73" s="40"/>
      <c r="H73" s="69">
        <v>10000</v>
      </c>
      <c r="I73" s="6">
        <v>2023</v>
      </c>
      <c r="J73" s="117" t="s">
        <v>754</v>
      </c>
      <c r="K73" s="131" t="s">
        <v>478</v>
      </c>
      <c r="L73" s="4" t="s">
        <v>357</v>
      </c>
    </row>
    <row r="74" spans="1:12" ht="57" thickBot="1" x14ac:dyDescent="0.3">
      <c r="A74" s="182">
        <v>60</v>
      </c>
      <c r="B74" s="7" t="s">
        <v>480</v>
      </c>
      <c r="C74" s="70">
        <v>30000</v>
      </c>
      <c r="D74" s="70">
        <v>30000</v>
      </c>
      <c r="E74" s="36"/>
      <c r="F74" s="36"/>
      <c r="G74" s="36"/>
      <c r="H74" s="70">
        <v>30000</v>
      </c>
      <c r="I74" s="4">
        <v>2023</v>
      </c>
      <c r="J74" s="157" t="s">
        <v>763</v>
      </c>
      <c r="K74" s="4" t="s">
        <v>86</v>
      </c>
      <c r="L74" s="6" t="s">
        <v>357</v>
      </c>
    </row>
    <row r="75" spans="1:12" ht="50.25" customHeight="1" thickBot="1" x14ac:dyDescent="0.3">
      <c r="A75" s="5">
        <v>61</v>
      </c>
      <c r="B75" s="27" t="s">
        <v>489</v>
      </c>
      <c r="C75" s="69">
        <v>346000</v>
      </c>
      <c r="D75" s="69">
        <v>51900</v>
      </c>
      <c r="E75" s="69">
        <v>294100</v>
      </c>
      <c r="F75" s="40"/>
      <c r="G75" s="40"/>
      <c r="H75" s="40"/>
      <c r="I75" s="6">
        <v>2023</v>
      </c>
      <c r="J75" s="116" t="s">
        <v>493</v>
      </c>
      <c r="K75" s="6" t="s">
        <v>17</v>
      </c>
      <c r="L75" s="4" t="s">
        <v>357</v>
      </c>
    </row>
    <row r="76" spans="1:12" ht="43.15" customHeight="1" thickBot="1" x14ac:dyDescent="0.3">
      <c r="A76" s="182">
        <v>62</v>
      </c>
      <c r="B76" s="138" t="s">
        <v>494</v>
      </c>
      <c r="C76" s="70">
        <v>2600000</v>
      </c>
      <c r="D76" s="70">
        <v>26000</v>
      </c>
      <c r="E76" s="70">
        <v>2210000</v>
      </c>
      <c r="F76" s="70">
        <v>364000</v>
      </c>
      <c r="G76" s="36"/>
      <c r="H76" s="36"/>
      <c r="I76" s="4">
        <v>2022</v>
      </c>
      <c r="J76" s="114" t="s">
        <v>499</v>
      </c>
      <c r="K76" s="115" t="s">
        <v>500</v>
      </c>
      <c r="L76" s="115"/>
    </row>
    <row r="77" spans="1:12" ht="15.75" thickBot="1" x14ac:dyDescent="0.3">
      <c r="A77" s="189" t="s">
        <v>501</v>
      </c>
      <c r="B77" s="190"/>
      <c r="C77" s="78">
        <f>C78+C94+C105</f>
        <v>8688996.4399999995</v>
      </c>
      <c r="D77" s="78">
        <f t="shared" ref="D77:H77" si="7">D78+D94+D105</f>
        <v>1212976.0759999999</v>
      </c>
      <c r="E77" s="78">
        <f t="shared" si="7"/>
        <v>4115696.6999999997</v>
      </c>
      <c r="F77" s="78">
        <f t="shared" si="7"/>
        <v>3360323.6639999999</v>
      </c>
      <c r="G77" s="78">
        <f t="shared" si="7"/>
        <v>1111148.44</v>
      </c>
      <c r="H77" s="78">
        <f t="shared" si="7"/>
        <v>544000</v>
      </c>
      <c r="I77" s="15"/>
      <c r="J77" s="15"/>
      <c r="K77" s="15"/>
      <c r="L77" s="15"/>
    </row>
    <row r="78" spans="1:12" ht="54" customHeight="1" thickBot="1" x14ac:dyDescent="0.3">
      <c r="A78" s="185" t="s">
        <v>508</v>
      </c>
      <c r="B78" s="186"/>
      <c r="C78" s="79">
        <f>SUM(C80:C93)</f>
        <v>3969148.44</v>
      </c>
      <c r="D78" s="79">
        <f t="shared" ref="D78:H78" si="8">SUM(D80:D93)</f>
        <v>641968.87599999993</v>
      </c>
      <c r="E78" s="79">
        <f t="shared" si="8"/>
        <v>1388355.9</v>
      </c>
      <c r="F78" s="79">
        <f t="shared" si="8"/>
        <v>1938823.6639999999</v>
      </c>
      <c r="G78" s="79">
        <f t="shared" si="8"/>
        <v>1101148.44</v>
      </c>
      <c r="H78" s="79">
        <f t="shared" si="8"/>
        <v>389000</v>
      </c>
      <c r="I78" s="32"/>
      <c r="J78" s="32"/>
      <c r="K78" s="32"/>
      <c r="L78" s="184"/>
    </row>
    <row r="79" spans="1:12" ht="306.75" customHeight="1" thickBot="1" x14ac:dyDescent="0.3">
      <c r="A79" s="124">
        <v>63</v>
      </c>
      <c r="B79" s="174" t="s">
        <v>765</v>
      </c>
      <c r="C79" s="126">
        <v>156390.53</v>
      </c>
      <c r="D79" s="126">
        <v>23458.58</v>
      </c>
      <c r="E79" s="126"/>
      <c r="F79" s="126">
        <v>132931.95000000001</v>
      </c>
      <c r="G79" s="126">
        <v>156390.53</v>
      </c>
      <c r="H79" s="126"/>
      <c r="I79" s="126">
        <v>2022</v>
      </c>
      <c r="J79" s="174" t="s">
        <v>766</v>
      </c>
      <c r="K79" s="128" t="s">
        <v>261</v>
      </c>
      <c r="L79" s="128" t="s">
        <v>521</v>
      </c>
    </row>
    <row r="80" spans="1:12" ht="46.5" customHeight="1" thickBot="1" x14ac:dyDescent="0.3">
      <c r="A80" s="5">
        <v>64</v>
      </c>
      <c r="B80" s="8" t="s">
        <v>515</v>
      </c>
      <c r="C80" s="112">
        <v>200000</v>
      </c>
      <c r="D80" s="112">
        <v>36800</v>
      </c>
      <c r="E80" s="38"/>
      <c r="F80" s="112">
        <v>163200</v>
      </c>
      <c r="G80" s="112"/>
      <c r="H80" s="112"/>
      <c r="I80" s="19">
        <v>2022</v>
      </c>
      <c r="J80" s="53" t="s">
        <v>519</v>
      </c>
      <c r="K80" s="53" t="s">
        <v>520</v>
      </c>
      <c r="L80" s="53" t="s">
        <v>732</v>
      </c>
    </row>
    <row r="81" spans="1:15" ht="52.5" customHeight="1" thickBot="1" x14ac:dyDescent="0.3">
      <c r="A81" s="124">
        <v>65</v>
      </c>
      <c r="B81" s="174" t="s">
        <v>526</v>
      </c>
      <c r="C81" s="126">
        <v>15000</v>
      </c>
      <c r="D81" s="127">
        <v>15000</v>
      </c>
      <c r="E81" s="128"/>
      <c r="F81" s="128"/>
      <c r="G81" s="128"/>
      <c r="H81" s="127">
        <v>15000</v>
      </c>
      <c r="I81" s="128">
        <v>2023</v>
      </c>
      <c r="J81" s="128" t="s">
        <v>527</v>
      </c>
      <c r="K81" s="128" t="s">
        <v>71</v>
      </c>
      <c r="L81" s="128" t="s">
        <v>525</v>
      </c>
    </row>
    <row r="82" spans="1:15" ht="42.75" customHeight="1" thickBot="1" x14ac:dyDescent="0.3">
      <c r="A82" s="5">
        <v>66</v>
      </c>
      <c r="B82" s="27" t="s">
        <v>532</v>
      </c>
      <c r="C82" s="112">
        <v>540507</v>
      </c>
      <c r="D82" s="112">
        <v>24322.66</v>
      </c>
      <c r="E82" s="112">
        <v>378355.9</v>
      </c>
      <c r="F82" s="112">
        <v>137828.44</v>
      </c>
      <c r="G82" s="112">
        <v>540507</v>
      </c>
      <c r="H82" s="112"/>
      <c r="I82" s="19">
        <v>2022</v>
      </c>
      <c r="J82" s="19" t="s">
        <v>536</v>
      </c>
      <c r="K82" s="6" t="s">
        <v>17</v>
      </c>
      <c r="L82" s="53" t="s">
        <v>525</v>
      </c>
    </row>
    <row r="83" spans="1:15" ht="34.5" thickBot="1" x14ac:dyDescent="0.3">
      <c r="A83" s="124">
        <v>67</v>
      </c>
      <c r="B83" s="138" t="s">
        <v>733</v>
      </c>
      <c r="C83" s="126">
        <v>30000</v>
      </c>
      <c r="D83" s="126">
        <v>30000</v>
      </c>
      <c r="E83" s="95"/>
      <c r="F83" s="95"/>
      <c r="G83" s="126">
        <v>15000</v>
      </c>
      <c r="H83" s="126">
        <v>15000</v>
      </c>
      <c r="I83" s="95">
        <v>2022</v>
      </c>
      <c r="J83" s="95" t="s">
        <v>710</v>
      </c>
      <c r="K83" s="95" t="s">
        <v>17</v>
      </c>
      <c r="L83" s="128" t="s">
        <v>521</v>
      </c>
    </row>
    <row r="84" spans="1:15" ht="34.5" thickBot="1" x14ac:dyDescent="0.3">
      <c r="A84" s="5">
        <v>68</v>
      </c>
      <c r="B84" s="27" t="s">
        <v>711</v>
      </c>
      <c r="C84" s="129">
        <v>25000</v>
      </c>
      <c r="D84" s="129">
        <v>25000</v>
      </c>
      <c r="E84" s="53"/>
      <c r="F84" s="53"/>
      <c r="G84" s="53"/>
      <c r="H84" s="129">
        <v>25000</v>
      </c>
      <c r="I84" s="53">
        <v>2023</v>
      </c>
      <c r="J84" s="53" t="s">
        <v>537</v>
      </c>
      <c r="K84" s="53" t="s">
        <v>17</v>
      </c>
      <c r="L84" s="53" t="s">
        <v>525</v>
      </c>
      <c r="M84" s="149"/>
      <c r="N84" s="149"/>
      <c r="O84" s="149"/>
    </row>
    <row r="85" spans="1:15" ht="78" customHeight="1" thickBot="1" x14ac:dyDescent="0.3">
      <c r="A85" s="124">
        <v>69</v>
      </c>
      <c r="B85" s="175" t="s">
        <v>546</v>
      </c>
      <c r="C85" s="125">
        <v>54000</v>
      </c>
      <c r="D85" s="125">
        <v>54000</v>
      </c>
      <c r="E85" s="122"/>
      <c r="F85" s="122"/>
      <c r="G85" s="122"/>
      <c r="H85" s="125">
        <v>54000</v>
      </c>
      <c r="I85" s="121">
        <v>2023</v>
      </c>
      <c r="J85" s="121" t="s">
        <v>548</v>
      </c>
      <c r="K85" s="121" t="s">
        <v>261</v>
      </c>
      <c r="L85" s="123" t="s">
        <v>525</v>
      </c>
      <c r="M85" s="149"/>
      <c r="N85" s="149"/>
      <c r="O85" s="149"/>
    </row>
    <row r="86" spans="1:15" ht="113.25" customHeight="1" thickBot="1" x14ac:dyDescent="0.3">
      <c r="A86" s="5">
        <v>70</v>
      </c>
      <c r="B86" s="129" t="s">
        <v>768</v>
      </c>
      <c r="C86" s="129">
        <v>455641.44</v>
      </c>
      <c r="D86" s="129">
        <f>C86*0.15</f>
        <v>68346.216</v>
      </c>
      <c r="E86" s="129"/>
      <c r="F86" s="129">
        <f>C86-D86</f>
        <v>387295.22399999999</v>
      </c>
      <c r="G86" s="129">
        <v>455641.44</v>
      </c>
      <c r="H86" s="129">
        <f>C86-G86</f>
        <v>0</v>
      </c>
      <c r="I86" s="129">
        <v>2022</v>
      </c>
      <c r="J86" s="129" t="s">
        <v>769</v>
      </c>
      <c r="K86" s="129" t="s">
        <v>770</v>
      </c>
      <c r="L86" s="129" t="s">
        <v>525</v>
      </c>
      <c r="M86" s="149"/>
      <c r="N86" s="149"/>
      <c r="O86" s="149"/>
    </row>
    <row r="87" spans="1:15" ht="127.5" customHeight="1" thickBot="1" x14ac:dyDescent="0.3">
      <c r="A87" s="124">
        <v>71</v>
      </c>
      <c r="B87" s="175" t="s">
        <v>571</v>
      </c>
      <c r="C87" s="125">
        <v>60000</v>
      </c>
      <c r="D87" s="125">
        <v>9000</v>
      </c>
      <c r="E87" s="125"/>
      <c r="F87" s="125">
        <v>51000</v>
      </c>
      <c r="G87" s="110"/>
      <c r="H87" s="110"/>
      <c r="I87" s="110">
        <v>2023</v>
      </c>
      <c r="J87" s="110" t="s">
        <v>752</v>
      </c>
      <c r="K87" s="110" t="s">
        <v>66</v>
      </c>
      <c r="L87" s="123" t="s">
        <v>525</v>
      </c>
      <c r="M87" s="149"/>
      <c r="N87" s="149"/>
      <c r="O87" s="149"/>
    </row>
    <row r="88" spans="1:15" ht="90.75" customHeight="1" thickBot="1" x14ac:dyDescent="0.3">
      <c r="A88" s="5">
        <v>72</v>
      </c>
      <c r="B88" s="27" t="s">
        <v>676</v>
      </c>
      <c r="C88" s="162">
        <v>859000</v>
      </c>
      <c r="D88" s="162">
        <v>59000</v>
      </c>
      <c r="E88" s="162"/>
      <c r="F88" s="162">
        <v>800000</v>
      </c>
      <c r="G88" s="131"/>
      <c r="H88" s="131"/>
      <c r="I88" s="131">
        <v>2022</v>
      </c>
      <c r="J88" s="131" t="s">
        <v>675</v>
      </c>
      <c r="K88" s="53" t="s">
        <v>171</v>
      </c>
      <c r="L88" s="53" t="s">
        <v>588</v>
      </c>
      <c r="M88" s="149"/>
      <c r="N88" s="149"/>
      <c r="O88" s="149"/>
    </row>
    <row r="89" spans="1:15" ht="78.75" customHeight="1" thickBot="1" x14ac:dyDescent="0.3">
      <c r="A89" s="124">
        <v>73</v>
      </c>
      <c r="B89" s="138" t="s">
        <v>584</v>
      </c>
      <c r="C89" s="130">
        <v>1000000</v>
      </c>
      <c r="D89" s="130">
        <v>100500</v>
      </c>
      <c r="E89" s="130">
        <v>500000</v>
      </c>
      <c r="F89" s="130">
        <v>399500</v>
      </c>
      <c r="G89" s="37"/>
      <c r="H89" s="130">
        <v>30000</v>
      </c>
      <c r="I89" s="18">
        <v>2022</v>
      </c>
      <c r="J89" s="18" t="s">
        <v>587</v>
      </c>
      <c r="K89" s="55" t="s">
        <v>86</v>
      </c>
      <c r="L89" s="123" t="s">
        <v>591</v>
      </c>
      <c r="M89" s="149"/>
      <c r="N89" s="149"/>
      <c r="O89" s="149"/>
    </row>
    <row r="90" spans="1:15" ht="64.5" customHeight="1" thickBot="1" x14ac:dyDescent="0.3">
      <c r="A90" s="5">
        <v>74</v>
      </c>
      <c r="B90" s="176" t="s">
        <v>592</v>
      </c>
      <c r="C90" s="161">
        <v>20000</v>
      </c>
      <c r="D90" s="161">
        <v>20000</v>
      </c>
      <c r="E90" s="129"/>
      <c r="F90" s="129"/>
      <c r="G90" s="129">
        <v>20000</v>
      </c>
      <c r="H90" s="129"/>
      <c r="I90" s="53">
        <v>2021</v>
      </c>
      <c r="J90" s="129" t="s">
        <v>718</v>
      </c>
      <c r="K90" s="129" t="s">
        <v>17</v>
      </c>
      <c r="L90" s="53" t="s">
        <v>591</v>
      </c>
      <c r="M90" s="149"/>
      <c r="N90" s="149"/>
      <c r="O90" s="149"/>
    </row>
    <row r="91" spans="1:15" ht="57" thickBot="1" x14ac:dyDescent="0.3">
      <c r="A91" s="124">
        <v>75</v>
      </c>
      <c r="B91" s="138" t="s">
        <v>755</v>
      </c>
      <c r="C91" s="130">
        <v>110000</v>
      </c>
      <c r="D91" s="130">
        <v>110000</v>
      </c>
      <c r="E91" s="95"/>
      <c r="F91" s="95"/>
      <c r="G91" s="130">
        <v>70000</v>
      </c>
      <c r="H91" s="95"/>
      <c r="I91" s="95">
        <v>2022</v>
      </c>
      <c r="J91" s="95" t="s">
        <v>764</v>
      </c>
      <c r="K91" s="95" t="s">
        <v>177</v>
      </c>
      <c r="L91" s="123" t="s">
        <v>604</v>
      </c>
      <c r="M91" s="148"/>
      <c r="N91" s="148"/>
      <c r="O91" s="148"/>
    </row>
    <row r="92" spans="1:15" ht="123" customHeight="1" thickBot="1" x14ac:dyDescent="0.3">
      <c r="A92" s="5">
        <v>76</v>
      </c>
      <c r="B92" s="176" t="s">
        <v>601</v>
      </c>
      <c r="C92" s="129">
        <v>100000</v>
      </c>
      <c r="D92" s="129">
        <v>15000</v>
      </c>
      <c r="E92" s="129">
        <v>85000</v>
      </c>
      <c r="F92" s="129"/>
      <c r="G92" s="129"/>
      <c r="H92" s="129">
        <v>50000</v>
      </c>
      <c r="I92" s="53">
        <v>2023</v>
      </c>
      <c r="J92" s="129" t="s">
        <v>603</v>
      </c>
      <c r="K92" s="129" t="s">
        <v>17</v>
      </c>
      <c r="L92" s="53" t="s">
        <v>551</v>
      </c>
      <c r="M92" s="148"/>
      <c r="N92" s="148"/>
      <c r="O92" s="148"/>
    </row>
    <row r="93" spans="1:15" ht="117" customHeight="1" thickBot="1" x14ac:dyDescent="0.3">
      <c r="A93" s="124">
        <v>77</v>
      </c>
      <c r="B93" s="138" t="s">
        <v>605</v>
      </c>
      <c r="C93" s="137">
        <v>500000</v>
      </c>
      <c r="D93" s="137">
        <v>75000</v>
      </c>
      <c r="E93" s="137">
        <v>425000</v>
      </c>
      <c r="F93" s="118"/>
      <c r="G93" s="118"/>
      <c r="H93" s="137">
        <v>200000</v>
      </c>
      <c r="I93" s="118">
        <v>2022</v>
      </c>
      <c r="J93" s="118" t="s">
        <v>606</v>
      </c>
      <c r="K93" s="118" t="s">
        <v>17</v>
      </c>
      <c r="L93" s="32"/>
    </row>
    <row r="94" spans="1:15" ht="39" customHeight="1" thickBot="1" x14ac:dyDescent="0.3">
      <c r="A94" s="187" t="s">
        <v>607</v>
      </c>
      <c r="B94" s="188"/>
      <c r="C94" s="79">
        <f>SUM(C96:C104)</f>
        <v>4594848</v>
      </c>
      <c r="D94" s="79">
        <f t="shared" ref="D94:H94" si="9">SUM(D96:D104)</f>
        <v>506007.2</v>
      </c>
      <c r="E94" s="79">
        <f t="shared" si="9"/>
        <v>2667340.7999999998</v>
      </c>
      <c r="F94" s="79">
        <f t="shared" si="9"/>
        <v>1421500</v>
      </c>
      <c r="G94" s="79">
        <f t="shared" si="9"/>
        <v>10000</v>
      </c>
      <c r="H94" s="79">
        <f t="shared" si="9"/>
        <v>100000</v>
      </c>
      <c r="I94" s="32"/>
      <c r="J94" s="32"/>
      <c r="K94" s="32"/>
      <c r="L94" s="183"/>
    </row>
    <row r="95" spans="1:15" ht="67.5" customHeight="1" thickBot="1" x14ac:dyDescent="0.3">
      <c r="A95" s="140">
        <v>78</v>
      </c>
      <c r="B95" s="138" t="s">
        <v>756</v>
      </c>
      <c r="C95" s="70">
        <v>57115</v>
      </c>
      <c r="D95" s="70">
        <v>57115</v>
      </c>
      <c r="E95" s="163"/>
      <c r="F95" s="163"/>
      <c r="G95" s="70">
        <v>57115</v>
      </c>
      <c r="H95" s="163"/>
      <c r="I95" s="163">
        <v>2022</v>
      </c>
      <c r="J95" s="4" t="s">
        <v>757</v>
      </c>
      <c r="K95" s="4" t="s">
        <v>616</v>
      </c>
      <c r="L95" s="4" t="s">
        <v>617</v>
      </c>
    </row>
    <row r="96" spans="1:15" ht="51" customHeight="1" thickBot="1" x14ac:dyDescent="0.3">
      <c r="A96" s="151">
        <v>79</v>
      </c>
      <c r="B96" s="152" t="s">
        <v>614</v>
      </c>
      <c r="C96" s="153">
        <v>600000</v>
      </c>
      <c r="D96" s="153">
        <v>90000</v>
      </c>
      <c r="E96" s="164"/>
      <c r="F96" s="165">
        <v>510000</v>
      </c>
      <c r="G96" s="166"/>
      <c r="H96" s="167"/>
      <c r="I96" s="168">
        <v>2023</v>
      </c>
      <c r="J96" s="155" t="s">
        <v>615</v>
      </c>
      <c r="K96" s="154" t="s">
        <v>616</v>
      </c>
      <c r="L96" s="154" t="s">
        <v>617</v>
      </c>
    </row>
    <row r="97" spans="1:16" ht="32.25" customHeight="1" thickBot="1" x14ac:dyDescent="0.3">
      <c r="A97" s="181">
        <v>80</v>
      </c>
      <c r="B97" s="23" t="s">
        <v>618</v>
      </c>
      <c r="C97" s="70">
        <v>300000</v>
      </c>
      <c r="D97" s="70">
        <v>45000</v>
      </c>
      <c r="E97" s="43"/>
      <c r="F97" s="70">
        <v>255000</v>
      </c>
      <c r="G97" s="43"/>
      <c r="H97" s="43"/>
      <c r="I97" s="4">
        <v>2023</v>
      </c>
      <c r="J97" s="4" t="s">
        <v>619</v>
      </c>
      <c r="K97" s="4" t="s">
        <v>616</v>
      </c>
      <c r="L97" s="4" t="s">
        <v>617</v>
      </c>
    </row>
    <row r="98" spans="1:16" ht="56.25" customHeight="1" thickBot="1" x14ac:dyDescent="0.3">
      <c r="A98" s="151">
        <v>81</v>
      </c>
      <c r="B98" s="135" t="s">
        <v>620</v>
      </c>
      <c r="C98" s="69">
        <v>60000</v>
      </c>
      <c r="D98" s="69">
        <v>9000</v>
      </c>
      <c r="E98" s="42"/>
      <c r="F98" s="69">
        <v>51000</v>
      </c>
      <c r="G98" s="42"/>
      <c r="H98" s="42"/>
      <c r="I98" s="6">
        <v>2023</v>
      </c>
      <c r="J98" s="6" t="s">
        <v>621</v>
      </c>
      <c r="K98" s="6" t="s">
        <v>616</v>
      </c>
      <c r="L98" s="154" t="s">
        <v>617</v>
      </c>
    </row>
    <row r="99" spans="1:16" ht="33.75" customHeight="1" thickBot="1" x14ac:dyDescent="0.3">
      <c r="A99" s="181">
        <v>82</v>
      </c>
      <c r="B99" s="16" t="s">
        <v>622</v>
      </c>
      <c r="C99" s="70">
        <v>30000</v>
      </c>
      <c r="D99" s="70">
        <v>4500</v>
      </c>
      <c r="E99" s="43"/>
      <c r="F99" s="70">
        <v>25500</v>
      </c>
      <c r="G99" s="43"/>
      <c r="H99" s="43"/>
      <c r="I99" s="4">
        <v>2023</v>
      </c>
      <c r="J99" s="118" t="s">
        <v>624</v>
      </c>
      <c r="K99" s="115" t="s">
        <v>66</v>
      </c>
      <c r="L99" s="4" t="s">
        <v>617</v>
      </c>
    </row>
    <row r="100" spans="1:16" ht="23.25" thickBot="1" x14ac:dyDescent="0.3">
      <c r="A100" s="151">
        <v>83</v>
      </c>
      <c r="B100" s="135" t="s">
        <v>625</v>
      </c>
      <c r="C100" s="69">
        <v>400000</v>
      </c>
      <c r="D100" s="69">
        <v>60000</v>
      </c>
      <c r="E100" s="42"/>
      <c r="F100" s="69">
        <v>340000</v>
      </c>
      <c r="G100" s="42"/>
      <c r="H100" s="42"/>
      <c r="I100" s="6">
        <v>2023</v>
      </c>
      <c r="J100" s="19" t="s">
        <v>627</v>
      </c>
      <c r="K100" s="116" t="s">
        <v>478</v>
      </c>
      <c r="L100" s="154" t="s">
        <v>385</v>
      </c>
    </row>
    <row r="101" spans="1:16" ht="47.25" customHeight="1" thickBot="1" x14ac:dyDescent="0.3">
      <c r="A101" s="181">
        <v>84</v>
      </c>
      <c r="B101" s="16" t="s">
        <v>632</v>
      </c>
      <c r="C101" s="70">
        <v>50000</v>
      </c>
      <c r="D101" s="70">
        <v>50000</v>
      </c>
      <c r="E101" s="36"/>
      <c r="F101" s="36"/>
      <c r="G101" s="70">
        <v>10000</v>
      </c>
      <c r="H101" s="70">
        <v>40000</v>
      </c>
      <c r="I101" s="4">
        <v>2021</v>
      </c>
      <c r="J101" s="55" t="s">
        <v>633</v>
      </c>
      <c r="K101" s="114" t="s">
        <v>17</v>
      </c>
      <c r="L101" s="4" t="s">
        <v>617</v>
      </c>
    </row>
    <row r="102" spans="1:16" ht="23.25" thickBot="1" x14ac:dyDescent="0.3">
      <c r="A102" s="151">
        <v>85</v>
      </c>
      <c r="B102" s="134" t="s">
        <v>634</v>
      </c>
      <c r="C102" s="76">
        <v>1138048</v>
      </c>
      <c r="D102" s="76">
        <v>170707.20000000001</v>
      </c>
      <c r="E102" s="76">
        <v>967340.8</v>
      </c>
      <c r="F102" s="40"/>
      <c r="G102" s="40"/>
      <c r="H102" s="40"/>
      <c r="I102" s="158">
        <v>2023</v>
      </c>
      <c r="J102" s="120" t="s">
        <v>638</v>
      </c>
      <c r="K102" s="119" t="s">
        <v>616</v>
      </c>
      <c r="L102" s="154" t="s">
        <v>525</v>
      </c>
    </row>
    <row r="103" spans="1:16" ht="34.5" thickBot="1" x14ac:dyDescent="0.3">
      <c r="A103" s="181">
        <v>86</v>
      </c>
      <c r="B103" s="136" t="s">
        <v>652</v>
      </c>
      <c r="C103" s="159">
        <f>SUM(D103:F103)</f>
        <v>16800</v>
      </c>
      <c r="D103" s="159">
        <v>16800</v>
      </c>
      <c r="E103" s="36"/>
      <c r="F103" s="36"/>
      <c r="G103" s="36"/>
      <c r="H103" s="160" t="s">
        <v>653</v>
      </c>
      <c r="I103" s="160">
        <v>2022</v>
      </c>
      <c r="J103" s="114" t="s">
        <v>688</v>
      </c>
      <c r="K103" s="18" t="s">
        <v>66</v>
      </c>
      <c r="L103" s="4" t="s">
        <v>525</v>
      </c>
    </row>
    <row r="104" spans="1:16" ht="68.25" thickBot="1" x14ac:dyDescent="0.3">
      <c r="A104" s="151">
        <v>87</v>
      </c>
      <c r="B104" s="132" t="s">
        <v>654</v>
      </c>
      <c r="C104" s="76">
        <f>SUM(D104:F104)</f>
        <v>2000000</v>
      </c>
      <c r="D104" s="76">
        <v>60000</v>
      </c>
      <c r="E104" s="76">
        <v>1700000</v>
      </c>
      <c r="F104" s="76">
        <v>240000</v>
      </c>
      <c r="G104" s="40"/>
      <c r="H104" s="76">
        <v>60000</v>
      </c>
      <c r="I104" s="14">
        <v>2023</v>
      </c>
      <c r="J104" s="116" t="s">
        <v>655</v>
      </c>
      <c r="K104" s="117" t="s">
        <v>677</v>
      </c>
      <c r="L104" s="154"/>
    </row>
    <row r="105" spans="1:16" ht="15.75" thickBot="1" x14ac:dyDescent="0.3">
      <c r="A105" s="185" t="s">
        <v>656</v>
      </c>
      <c r="B105" s="186"/>
      <c r="C105" s="79">
        <f>SUM(C106:C108)</f>
        <v>125000</v>
      </c>
      <c r="D105" s="79">
        <f t="shared" ref="D105:H105" si="10">SUM(D106:D108)</f>
        <v>65000</v>
      </c>
      <c r="E105" s="79">
        <f t="shared" si="10"/>
        <v>60000</v>
      </c>
      <c r="F105" s="79">
        <f t="shared" si="10"/>
        <v>0</v>
      </c>
      <c r="G105" s="79">
        <f t="shared" si="10"/>
        <v>0</v>
      </c>
      <c r="H105" s="79">
        <f t="shared" si="10"/>
        <v>55000</v>
      </c>
      <c r="I105" s="91"/>
      <c r="J105" s="91"/>
      <c r="K105" s="91"/>
      <c r="L105" s="183"/>
      <c r="P105" s="150"/>
    </row>
    <row r="106" spans="1:16" ht="45.75" customHeight="1" thickBot="1" x14ac:dyDescent="0.3">
      <c r="A106" s="3">
        <v>88</v>
      </c>
      <c r="B106" s="23" t="s">
        <v>665</v>
      </c>
      <c r="C106" s="70">
        <v>45000</v>
      </c>
      <c r="D106" s="70">
        <v>45000</v>
      </c>
      <c r="E106" s="36"/>
      <c r="F106" s="36"/>
      <c r="G106" s="36"/>
      <c r="H106" s="70">
        <v>25000</v>
      </c>
      <c r="I106" s="4">
        <v>2022</v>
      </c>
      <c r="J106" s="4" t="s">
        <v>666</v>
      </c>
      <c r="K106" s="4" t="s">
        <v>17</v>
      </c>
      <c r="L106" s="18" t="s">
        <v>660</v>
      </c>
    </row>
    <row r="107" spans="1:16" ht="39" customHeight="1" thickBot="1" x14ac:dyDescent="0.3">
      <c r="A107" s="5">
        <v>89</v>
      </c>
      <c r="B107" s="135" t="s">
        <v>734</v>
      </c>
      <c r="C107" s="69">
        <v>50000</v>
      </c>
      <c r="D107" s="69">
        <v>20000</v>
      </c>
      <c r="E107" s="69">
        <v>30000</v>
      </c>
      <c r="F107" s="40"/>
      <c r="G107" s="40"/>
      <c r="H107" s="40"/>
      <c r="I107" s="6">
        <v>2023</v>
      </c>
      <c r="J107" s="117" t="s">
        <v>735</v>
      </c>
      <c r="K107" s="6" t="s">
        <v>17</v>
      </c>
      <c r="L107" s="6" t="s">
        <v>771</v>
      </c>
    </row>
    <row r="108" spans="1:16" ht="34.5" thickBot="1" x14ac:dyDescent="0.3">
      <c r="A108" s="182">
        <v>90</v>
      </c>
      <c r="B108" s="16" t="s">
        <v>691</v>
      </c>
      <c r="C108" s="130">
        <v>30000</v>
      </c>
      <c r="D108" s="18"/>
      <c r="E108" s="130">
        <v>30000</v>
      </c>
      <c r="F108" s="37"/>
      <c r="G108" s="37"/>
      <c r="H108" s="130">
        <v>30000</v>
      </c>
      <c r="I108" s="18">
        <v>2022</v>
      </c>
      <c r="J108" s="18" t="s">
        <v>669</v>
      </c>
      <c r="K108" s="18" t="s">
        <v>17</v>
      </c>
      <c r="L108" s="18" t="s">
        <v>771</v>
      </c>
    </row>
  </sheetData>
  <autoFilter ref="A6:L107"/>
  <mergeCells count="11">
    <mergeCell ref="A23:B23"/>
    <mergeCell ref="A59:B59"/>
    <mergeCell ref="A60:B60"/>
    <mergeCell ref="A36:B36"/>
    <mergeCell ref="A8:B8"/>
    <mergeCell ref="A9:B9"/>
    <mergeCell ref="A105:B105"/>
    <mergeCell ref="A94:B94"/>
    <mergeCell ref="A77:B77"/>
    <mergeCell ref="A78:B78"/>
    <mergeCell ref="A70:B70"/>
  </mergeCells>
  <pageMargins left="1.15625"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tabSelected="1" topLeftCell="E1" workbookViewId="0">
      <selection activeCell="O11" sqref="O11"/>
    </sheetView>
  </sheetViews>
  <sheetFormatPr defaultRowHeight="15" x14ac:dyDescent="0.25"/>
  <cols>
    <col min="1" max="1" width="5.85546875" bestFit="1" customWidth="1"/>
    <col min="2" max="2" width="62.42578125" bestFit="1" customWidth="1"/>
    <col min="3" max="3" width="15" bestFit="1" customWidth="1"/>
    <col min="4" max="4" width="11.7109375" bestFit="1" customWidth="1"/>
    <col min="5" max="6" width="12.7109375" bestFit="1" customWidth="1"/>
    <col min="7" max="8" width="11.7109375" bestFit="1" customWidth="1"/>
    <col min="9" max="9" width="6.140625" bestFit="1" customWidth="1"/>
    <col min="10" max="10" width="74" bestFit="1" customWidth="1"/>
    <col min="11" max="11" width="21" bestFit="1" customWidth="1"/>
    <col min="12" max="12" width="9.5703125" bestFit="1" customWidth="1"/>
    <col min="13" max="13" width="12.85546875" bestFit="1" customWidth="1"/>
    <col min="14" max="14" width="9" bestFit="1" customWidth="1"/>
  </cols>
  <sheetData>
    <row r="1" spans="1:13" x14ac:dyDescent="0.25">
      <c r="K1" s="9"/>
      <c r="L1" s="9" t="s">
        <v>773</v>
      </c>
      <c r="M1" s="9"/>
    </row>
    <row r="2" spans="1:13" x14ac:dyDescent="0.25">
      <c r="K2" s="9"/>
      <c r="L2" s="9" t="s">
        <v>774</v>
      </c>
      <c r="M2" s="9"/>
    </row>
    <row r="3" spans="1:13" x14ac:dyDescent="0.25">
      <c r="K3" s="9"/>
      <c r="L3" s="9" t="s">
        <v>775</v>
      </c>
      <c r="M3" s="9"/>
    </row>
    <row r="4" spans="1:13" x14ac:dyDescent="0.25">
      <c r="K4" s="9"/>
      <c r="L4" s="9" t="s">
        <v>776</v>
      </c>
      <c r="M4" s="9"/>
    </row>
    <row r="6" spans="1:13" ht="45" x14ac:dyDescent="0.25">
      <c r="A6" s="1" t="s">
        <v>35</v>
      </c>
      <c r="B6" s="1" t="s">
        <v>0</v>
      </c>
      <c r="C6" s="1" t="s">
        <v>1</v>
      </c>
      <c r="D6" s="1"/>
      <c r="E6" s="1"/>
      <c r="F6" s="1"/>
      <c r="G6" s="1" t="s">
        <v>2</v>
      </c>
      <c r="H6" s="1" t="s">
        <v>672</v>
      </c>
      <c r="I6" s="1" t="s">
        <v>3</v>
      </c>
      <c r="J6" s="1" t="s">
        <v>4</v>
      </c>
      <c r="K6" s="1" t="s">
        <v>5</v>
      </c>
      <c r="L6" s="1" t="s">
        <v>6</v>
      </c>
      <c r="M6" s="1" t="s">
        <v>413</v>
      </c>
    </row>
    <row r="7" spans="1:13" ht="45" x14ac:dyDescent="0.25">
      <c r="A7" s="1"/>
      <c r="B7" s="1"/>
      <c r="C7" s="1"/>
      <c r="D7" s="1" t="s">
        <v>7</v>
      </c>
      <c r="E7" s="1" t="s">
        <v>8</v>
      </c>
      <c r="F7" s="1" t="s">
        <v>9</v>
      </c>
      <c r="G7" s="1"/>
      <c r="H7" s="1"/>
      <c r="I7" s="1"/>
      <c r="J7" s="1"/>
      <c r="K7" s="1"/>
      <c r="L7" s="1"/>
    </row>
    <row r="8" spans="1:13" ht="15.75" thickBot="1" x14ac:dyDescent="0.3">
      <c r="A8" s="212" t="s">
        <v>10</v>
      </c>
      <c r="B8" s="213"/>
      <c r="C8" s="78">
        <v>35209672.18</v>
      </c>
      <c r="D8" s="78">
        <v>7668629.8200000003</v>
      </c>
      <c r="E8" s="78">
        <v>12626903.52</v>
      </c>
      <c r="F8" s="78">
        <v>14914138.84</v>
      </c>
      <c r="G8" s="78">
        <v>8968854.9800000004</v>
      </c>
      <c r="H8" s="78">
        <v>7323184.1500000004</v>
      </c>
      <c r="I8" s="15"/>
      <c r="J8" s="15"/>
      <c r="K8" s="15"/>
      <c r="L8" s="15"/>
      <c r="M8" s="60"/>
    </row>
    <row r="9" spans="1:13" ht="15.75" thickBot="1" x14ac:dyDescent="0.3">
      <c r="A9" s="214" t="s">
        <v>11</v>
      </c>
      <c r="B9" s="196"/>
      <c r="C9" s="79">
        <v>12446905.220000001</v>
      </c>
      <c r="D9" s="79">
        <v>2184552.7400000002</v>
      </c>
      <c r="E9" s="79">
        <v>4340584</v>
      </c>
      <c r="F9" s="79">
        <v>5921768.4800000004</v>
      </c>
      <c r="G9" s="79">
        <v>7952369.5199999996</v>
      </c>
      <c r="H9" s="79">
        <v>1589176.19</v>
      </c>
      <c r="I9" s="66"/>
      <c r="J9" s="66"/>
      <c r="K9" s="66"/>
      <c r="L9" s="66"/>
      <c r="M9" s="60"/>
    </row>
    <row r="10" spans="1:13" ht="15.75" thickBot="1" x14ac:dyDescent="0.3">
      <c r="A10" s="4">
        <v>1</v>
      </c>
      <c r="B10" s="4" t="s">
        <v>12</v>
      </c>
      <c r="C10" s="4" t="s">
        <v>13</v>
      </c>
      <c r="D10" s="4"/>
      <c r="E10" s="4" t="s">
        <v>14</v>
      </c>
      <c r="F10" s="4" t="s">
        <v>15</v>
      </c>
      <c r="G10" s="4" t="s">
        <v>13</v>
      </c>
      <c r="H10" s="4"/>
      <c r="I10" s="4">
        <v>2021</v>
      </c>
      <c r="J10" s="4" t="s">
        <v>16</v>
      </c>
      <c r="K10" s="4" t="s">
        <v>17</v>
      </c>
      <c r="L10" s="4" t="s">
        <v>18</v>
      </c>
      <c r="M10" s="61" t="s">
        <v>414</v>
      </c>
    </row>
    <row r="11" spans="1:13" ht="22.5" x14ac:dyDescent="0.25">
      <c r="A11" s="11">
        <v>2</v>
      </c>
      <c r="B11" s="11" t="s">
        <v>19</v>
      </c>
      <c r="C11" s="11" t="s">
        <v>20</v>
      </c>
      <c r="D11" s="11"/>
      <c r="E11" s="11" t="s">
        <v>21</v>
      </c>
      <c r="F11" s="11" t="s">
        <v>22</v>
      </c>
      <c r="G11" s="11" t="s">
        <v>20</v>
      </c>
      <c r="H11" s="11"/>
      <c r="I11" s="11">
        <v>2021</v>
      </c>
      <c r="J11" s="11" t="s">
        <v>23</v>
      </c>
      <c r="K11" s="11" t="s">
        <v>17</v>
      </c>
      <c r="L11" s="11" t="s">
        <v>18</v>
      </c>
      <c r="M11" s="62" t="s">
        <v>414</v>
      </c>
    </row>
    <row r="12" spans="1:13" ht="15.75" thickBot="1" x14ac:dyDescent="0.3">
      <c r="A12" s="96">
        <v>3</v>
      </c>
      <c r="B12" s="98" t="s">
        <v>24</v>
      </c>
      <c r="C12" s="71">
        <f>SUM(D12:F12)</f>
        <v>1176522.44</v>
      </c>
      <c r="D12" s="71">
        <v>654463.62</v>
      </c>
      <c r="E12" s="71">
        <v>522058.82</v>
      </c>
      <c r="F12" s="96"/>
      <c r="G12" s="71">
        <v>541422.93000000005</v>
      </c>
      <c r="H12" s="71">
        <v>581740</v>
      </c>
      <c r="I12" s="96">
        <v>2022</v>
      </c>
      <c r="J12" s="96" t="s">
        <v>25</v>
      </c>
      <c r="K12" s="96" t="s">
        <v>17</v>
      </c>
      <c r="L12" s="96" t="s">
        <v>18</v>
      </c>
      <c r="M12" s="60" t="s">
        <v>678</v>
      </c>
    </row>
    <row r="13" spans="1:13" ht="22.5" x14ac:dyDescent="0.25">
      <c r="A13" s="11">
        <v>4</v>
      </c>
      <c r="B13" s="11" t="s">
        <v>26</v>
      </c>
      <c r="C13" s="72">
        <v>15000</v>
      </c>
      <c r="D13" s="72">
        <v>15000</v>
      </c>
      <c r="E13" s="11"/>
      <c r="F13" s="11"/>
      <c r="G13" s="11"/>
      <c r="H13" s="72">
        <v>15000</v>
      </c>
      <c r="I13" s="11">
        <v>2022</v>
      </c>
      <c r="J13" s="11" t="s">
        <v>28</v>
      </c>
      <c r="K13" s="11" t="s">
        <v>29</v>
      </c>
      <c r="L13" s="11" t="s">
        <v>18</v>
      </c>
      <c r="M13" s="60" t="s">
        <v>678</v>
      </c>
    </row>
    <row r="14" spans="1:13" ht="15.75" thickBot="1" x14ac:dyDescent="0.3">
      <c r="A14" s="96">
        <v>5</v>
      </c>
      <c r="B14" s="98" t="s">
        <v>30</v>
      </c>
      <c r="C14" s="70">
        <v>20000</v>
      </c>
      <c r="D14" s="70">
        <v>20000</v>
      </c>
      <c r="E14" s="39"/>
      <c r="F14" s="39"/>
      <c r="G14" s="39"/>
      <c r="H14" s="39"/>
      <c r="I14" s="4">
        <v>2023</v>
      </c>
      <c r="J14" s="96" t="s">
        <v>32</v>
      </c>
      <c r="K14" s="96" t="s">
        <v>17</v>
      </c>
      <c r="L14" s="4" t="s">
        <v>18</v>
      </c>
      <c r="M14" s="60" t="s">
        <v>679</v>
      </c>
    </row>
    <row r="15" spans="1:13" ht="23.25" thickBot="1" x14ac:dyDescent="0.3">
      <c r="A15" s="5">
        <v>6</v>
      </c>
      <c r="B15" s="12" t="s">
        <v>692</v>
      </c>
      <c r="C15" s="88">
        <v>140000</v>
      </c>
      <c r="D15" s="69">
        <v>100000</v>
      </c>
      <c r="E15" s="13"/>
      <c r="F15" s="69">
        <v>140266.45000000001</v>
      </c>
      <c r="G15" s="13"/>
      <c r="H15" s="69">
        <v>240266.45</v>
      </c>
      <c r="I15" s="6">
        <v>2022</v>
      </c>
      <c r="J15" s="5" t="s">
        <v>34</v>
      </c>
      <c r="K15" s="6" t="s">
        <v>17</v>
      </c>
      <c r="L15" s="6" t="s">
        <v>18</v>
      </c>
      <c r="M15" s="60" t="s">
        <v>678</v>
      </c>
    </row>
    <row r="16" spans="1:13" ht="23.25" thickBot="1" x14ac:dyDescent="0.3">
      <c r="A16" s="96">
        <v>7</v>
      </c>
      <c r="B16" s="7" t="s">
        <v>36</v>
      </c>
      <c r="C16" s="70">
        <v>59500</v>
      </c>
      <c r="D16" s="70">
        <v>59500</v>
      </c>
      <c r="E16" s="36"/>
      <c r="F16" s="36"/>
      <c r="G16" s="70">
        <v>29750</v>
      </c>
      <c r="H16" s="70">
        <v>29750</v>
      </c>
      <c r="I16" s="4">
        <v>2021</v>
      </c>
      <c r="J16" s="96" t="s">
        <v>37</v>
      </c>
      <c r="K16" s="4" t="s">
        <v>38</v>
      </c>
      <c r="L16" s="4" t="s">
        <v>18</v>
      </c>
      <c r="M16" s="60" t="s">
        <v>414</v>
      </c>
    </row>
    <row r="17" spans="1:13" ht="15.75" thickBot="1" x14ac:dyDescent="0.3">
      <c r="A17" s="5">
        <v>8</v>
      </c>
      <c r="B17" s="10" t="s">
        <v>39</v>
      </c>
      <c r="C17" s="69">
        <v>150000</v>
      </c>
      <c r="D17" s="69">
        <v>30000</v>
      </c>
      <c r="E17" s="73"/>
      <c r="F17" s="69">
        <v>120000</v>
      </c>
      <c r="G17" s="40"/>
      <c r="H17" s="40"/>
      <c r="I17" s="6">
        <v>2023</v>
      </c>
      <c r="J17" s="5" t="s">
        <v>43</v>
      </c>
      <c r="K17" s="6" t="s">
        <v>17</v>
      </c>
      <c r="L17" s="6" t="s">
        <v>18</v>
      </c>
      <c r="M17" s="60" t="s">
        <v>679</v>
      </c>
    </row>
    <row r="18" spans="1:13" ht="23.25" thickBot="1" x14ac:dyDescent="0.3">
      <c r="A18" s="96">
        <v>9</v>
      </c>
      <c r="B18" s="98" t="s">
        <v>693</v>
      </c>
      <c r="C18" s="70">
        <v>18000</v>
      </c>
      <c r="D18" s="70">
        <v>18000</v>
      </c>
      <c r="E18" s="74"/>
      <c r="F18" s="74"/>
      <c r="G18" s="74"/>
      <c r="H18" s="70">
        <v>18000</v>
      </c>
      <c r="I18" s="4">
        <v>2022</v>
      </c>
      <c r="J18" s="96" t="s">
        <v>45</v>
      </c>
      <c r="K18" s="4" t="s">
        <v>17</v>
      </c>
      <c r="L18" s="4" t="s">
        <v>18</v>
      </c>
      <c r="M18" s="60" t="s">
        <v>679</v>
      </c>
    </row>
    <row r="19" spans="1:13" ht="34.5" thickBot="1" x14ac:dyDescent="0.3">
      <c r="A19" s="5">
        <v>10</v>
      </c>
      <c r="B19" s="5" t="s">
        <v>46</v>
      </c>
      <c r="C19" s="75">
        <v>15682</v>
      </c>
      <c r="D19" s="75">
        <v>15682</v>
      </c>
      <c r="E19" s="75"/>
      <c r="F19" s="75"/>
      <c r="G19" s="75">
        <v>15682</v>
      </c>
      <c r="H19" s="75"/>
      <c r="I19" s="5">
        <v>2021</v>
      </c>
      <c r="J19" s="5" t="s">
        <v>47</v>
      </c>
      <c r="K19" s="5" t="s">
        <v>17</v>
      </c>
      <c r="L19" s="5" t="s">
        <v>18</v>
      </c>
      <c r="M19" s="62" t="s">
        <v>414</v>
      </c>
    </row>
    <row r="20" spans="1:13" ht="34.5" thickBot="1" x14ac:dyDescent="0.3">
      <c r="A20" s="96">
        <v>11</v>
      </c>
      <c r="B20" s="98" t="s">
        <v>52</v>
      </c>
      <c r="C20" s="96" t="s">
        <v>48</v>
      </c>
      <c r="D20" s="96" t="s">
        <v>49</v>
      </c>
      <c r="E20" s="96"/>
      <c r="F20" s="96" t="s">
        <v>50</v>
      </c>
      <c r="G20" s="96" t="s">
        <v>48</v>
      </c>
      <c r="H20" s="96"/>
      <c r="I20" s="96">
        <v>2021</v>
      </c>
      <c r="J20" s="96" t="s">
        <v>51</v>
      </c>
      <c r="K20" s="96" t="s">
        <v>17</v>
      </c>
      <c r="L20" s="96" t="s">
        <v>18</v>
      </c>
      <c r="M20" s="63" t="s">
        <v>414</v>
      </c>
    </row>
    <row r="21" spans="1:13" ht="15.75" thickBot="1" x14ac:dyDescent="0.3">
      <c r="A21" s="5">
        <v>12</v>
      </c>
      <c r="B21" s="10" t="s">
        <v>53</v>
      </c>
      <c r="C21" s="69">
        <v>100000</v>
      </c>
      <c r="D21" s="69">
        <v>100000</v>
      </c>
      <c r="E21" s="73"/>
      <c r="F21" s="73"/>
      <c r="G21" s="73"/>
      <c r="H21" s="69">
        <v>100000</v>
      </c>
      <c r="I21" s="6">
        <v>2022</v>
      </c>
      <c r="J21" s="5" t="s">
        <v>54</v>
      </c>
      <c r="K21" s="6" t="s">
        <v>17</v>
      </c>
      <c r="L21" s="6" t="s">
        <v>18</v>
      </c>
      <c r="M21" s="60" t="s">
        <v>678</v>
      </c>
    </row>
    <row r="22" spans="1:13" ht="15.75" thickBot="1" x14ac:dyDescent="0.3">
      <c r="A22" s="96">
        <v>13</v>
      </c>
      <c r="B22" s="98" t="s">
        <v>55</v>
      </c>
      <c r="C22" s="71">
        <v>68000</v>
      </c>
      <c r="D22" s="71">
        <v>68000</v>
      </c>
      <c r="E22" s="71"/>
      <c r="F22" s="71"/>
      <c r="G22" s="71">
        <v>30000</v>
      </c>
      <c r="H22" s="71">
        <v>38000</v>
      </c>
      <c r="I22" s="96">
        <v>2021</v>
      </c>
      <c r="J22" s="96" t="s">
        <v>56</v>
      </c>
      <c r="K22" s="96" t="s">
        <v>17</v>
      </c>
      <c r="L22" s="96" t="s">
        <v>18</v>
      </c>
      <c r="M22" s="60" t="s">
        <v>678</v>
      </c>
    </row>
    <row r="23" spans="1:13" ht="15.75" thickBot="1" x14ac:dyDescent="0.3">
      <c r="A23" s="5">
        <v>14</v>
      </c>
      <c r="B23" s="10" t="s">
        <v>57</v>
      </c>
      <c r="C23" s="69">
        <v>300000</v>
      </c>
      <c r="D23" s="69">
        <v>300000</v>
      </c>
      <c r="E23" s="40"/>
      <c r="F23" s="40"/>
      <c r="G23" s="40"/>
      <c r="H23" s="40"/>
      <c r="I23" s="6">
        <v>2023</v>
      </c>
      <c r="J23" s="5" t="s">
        <v>59</v>
      </c>
      <c r="K23" s="5" t="s">
        <v>17</v>
      </c>
      <c r="L23" s="6" t="s">
        <v>18</v>
      </c>
      <c r="M23" s="60" t="s">
        <v>679</v>
      </c>
    </row>
    <row r="24" spans="1:13" ht="15.75" thickBot="1" x14ac:dyDescent="0.3">
      <c r="A24" s="96">
        <v>15</v>
      </c>
      <c r="B24" s="98" t="s">
        <v>694</v>
      </c>
      <c r="C24" s="70">
        <v>100000</v>
      </c>
      <c r="D24" s="70">
        <v>100000</v>
      </c>
      <c r="E24" s="74"/>
      <c r="F24" s="74"/>
      <c r="G24" s="74"/>
      <c r="H24" s="70">
        <v>50000</v>
      </c>
      <c r="I24" s="4">
        <v>2022</v>
      </c>
      <c r="J24" s="80" t="s">
        <v>695</v>
      </c>
      <c r="K24" s="4" t="s">
        <v>17</v>
      </c>
      <c r="L24" s="4" t="s">
        <v>18</v>
      </c>
      <c r="M24" s="60" t="s">
        <v>678</v>
      </c>
    </row>
    <row r="25" spans="1:13" ht="23.25" thickBot="1" x14ac:dyDescent="0.3">
      <c r="A25" s="5">
        <v>16</v>
      </c>
      <c r="B25" s="5" t="s">
        <v>61</v>
      </c>
      <c r="C25" s="75">
        <v>50000</v>
      </c>
      <c r="D25" s="75">
        <v>50000</v>
      </c>
      <c r="E25" s="75"/>
      <c r="F25" s="75"/>
      <c r="G25" s="75"/>
      <c r="H25" s="75"/>
      <c r="I25" s="5">
        <v>2023</v>
      </c>
      <c r="J25" s="5" t="s">
        <v>72</v>
      </c>
      <c r="K25" s="5"/>
      <c r="L25" s="5" t="s">
        <v>18</v>
      </c>
      <c r="M25" s="60" t="s">
        <v>679</v>
      </c>
    </row>
    <row r="26" spans="1:13" ht="45.75" thickBot="1" x14ac:dyDescent="0.3">
      <c r="A26" s="4">
        <v>17</v>
      </c>
      <c r="B26" s="4" t="s">
        <v>63</v>
      </c>
      <c r="C26" s="70">
        <v>25000</v>
      </c>
      <c r="D26" s="70">
        <v>25000</v>
      </c>
      <c r="E26" s="70"/>
      <c r="F26" s="70"/>
      <c r="G26" s="70"/>
      <c r="H26" s="70">
        <v>25000</v>
      </c>
      <c r="I26" s="4">
        <v>2022</v>
      </c>
      <c r="J26" s="4" t="s">
        <v>65</v>
      </c>
      <c r="K26" s="4" t="s">
        <v>66</v>
      </c>
      <c r="L26" s="4" t="s">
        <v>18</v>
      </c>
      <c r="M26" s="85" t="s">
        <v>684</v>
      </c>
    </row>
    <row r="27" spans="1:13" ht="23.25" thickBot="1" x14ac:dyDescent="0.3">
      <c r="A27" s="14">
        <v>18</v>
      </c>
      <c r="B27" s="86" t="s">
        <v>685</v>
      </c>
      <c r="C27" s="76">
        <v>70000</v>
      </c>
      <c r="D27" s="76">
        <v>70000</v>
      </c>
      <c r="E27" s="76"/>
      <c r="F27" s="76"/>
      <c r="G27" s="76"/>
      <c r="H27" s="76">
        <v>70000</v>
      </c>
      <c r="I27" s="14">
        <v>2022</v>
      </c>
      <c r="J27" s="14" t="s">
        <v>68</v>
      </c>
      <c r="K27" s="14" t="s">
        <v>66</v>
      </c>
      <c r="L27" s="14" t="s">
        <v>18</v>
      </c>
      <c r="M27" s="60" t="s">
        <v>678</v>
      </c>
    </row>
    <row r="28" spans="1:13" ht="23.25" thickBot="1" x14ac:dyDescent="0.3">
      <c r="A28" s="4">
        <v>19</v>
      </c>
      <c r="B28" s="4" t="s">
        <v>69</v>
      </c>
      <c r="C28" s="70">
        <v>30000</v>
      </c>
      <c r="D28" s="70">
        <v>30000</v>
      </c>
      <c r="E28" s="70"/>
      <c r="F28" s="70"/>
      <c r="G28" s="70"/>
      <c r="H28" s="70">
        <v>30000</v>
      </c>
      <c r="I28" s="4">
        <v>2022</v>
      </c>
      <c r="J28" s="4" t="s">
        <v>70</v>
      </c>
      <c r="K28" s="4" t="s">
        <v>71</v>
      </c>
      <c r="L28" s="4" t="s">
        <v>18</v>
      </c>
      <c r="M28" s="60" t="s">
        <v>678</v>
      </c>
    </row>
    <row r="29" spans="1:13" ht="15.75" thickBot="1" x14ac:dyDescent="0.3">
      <c r="A29" s="14">
        <v>20</v>
      </c>
      <c r="B29" s="14" t="s">
        <v>73</v>
      </c>
      <c r="C29" s="76">
        <v>106810</v>
      </c>
      <c r="D29" s="76">
        <v>48666</v>
      </c>
      <c r="E29" s="76"/>
      <c r="F29" s="76">
        <v>58144</v>
      </c>
      <c r="G29" s="76">
        <v>106810</v>
      </c>
      <c r="H29" s="14"/>
      <c r="I29" s="14">
        <v>2021</v>
      </c>
      <c r="J29" s="14" t="s">
        <v>74</v>
      </c>
      <c r="K29" s="14" t="s">
        <v>66</v>
      </c>
      <c r="L29" s="14" t="s">
        <v>18</v>
      </c>
      <c r="M29" s="60" t="s">
        <v>678</v>
      </c>
    </row>
    <row r="30" spans="1:13" ht="34.5" thickBot="1" x14ac:dyDescent="0.3">
      <c r="A30" s="4">
        <v>21</v>
      </c>
      <c r="B30" s="4" t="s">
        <v>75</v>
      </c>
      <c r="C30" s="70">
        <v>82000</v>
      </c>
      <c r="D30" s="70">
        <v>82000</v>
      </c>
      <c r="E30" s="4"/>
      <c r="F30" s="4"/>
      <c r="G30" s="4"/>
      <c r="H30" s="4"/>
      <c r="I30" s="4">
        <v>2023</v>
      </c>
      <c r="J30" s="4" t="s">
        <v>76</v>
      </c>
      <c r="K30" s="4" t="s">
        <v>66</v>
      </c>
      <c r="L30" s="4" t="s">
        <v>18</v>
      </c>
      <c r="M30" s="60" t="s">
        <v>678</v>
      </c>
    </row>
    <row r="31" spans="1:13" ht="34.5" thickBot="1" x14ac:dyDescent="0.3">
      <c r="A31" s="5">
        <v>22</v>
      </c>
      <c r="B31" s="14" t="s">
        <v>77</v>
      </c>
      <c r="C31" s="69">
        <v>140000</v>
      </c>
      <c r="D31" s="69">
        <v>21000</v>
      </c>
      <c r="E31" s="77"/>
      <c r="F31" s="69">
        <v>119000</v>
      </c>
      <c r="G31" s="77"/>
      <c r="H31" s="69">
        <v>70000</v>
      </c>
      <c r="I31" s="6">
        <v>2022</v>
      </c>
      <c r="J31" s="14" t="s">
        <v>84</v>
      </c>
      <c r="K31" s="14" t="s">
        <v>86</v>
      </c>
      <c r="L31" s="6" t="s">
        <v>18</v>
      </c>
      <c r="M31" s="60" t="s">
        <v>679</v>
      </c>
    </row>
    <row r="32" spans="1:13" ht="23.25" thickBot="1" x14ac:dyDescent="0.3">
      <c r="A32" s="4">
        <v>23</v>
      </c>
      <c r="B32" s="4" t="s">
        <v>78</v>
      </c>
      <c r="C32" s="4" t="s">
        <v>79</v>
      </c>
      <c r="D32" s="4" t="s">
        <v>80</v>
      </c>
      <c r="E32" s="4" t="s">
        <v>79</v>
      </c>
      <c r="F32" s="4"/>
      <c r="G32" s="4"/>
      <c r="H32" s="4" t="s">
        <v>79</v>
      </c>
      <c r="I32" s="4">
        <v>2022</v>
      </c>
      <c r="J32" s="4" t="s">
        <v>81</v>
      </c>
      <c r="K32" s="4" t="s">
        <v>82</v>
      </c>
      <c r="L32" s="4" t="s">
        <v>83</v>
      </c>
      <c r="M32" s="60" t="s">
        <v>678</v>
      </c>
    </row>
    <row r="33" spans="1:13" ht="23.25" thickBot="1" x14ac:dyDescent="0.3">
      <c r="A33" s="14">
        <v>25</v>
      </c>
      <c r="B33" s="14" t="s">
        <v>85</v>
      </c>
      <c r="C33" s="14" t="s">
        <v>40</v>
      </c>
      <c r="D33" s="14" t="s">
        <v>40</v>
      </c>
      <c r="E33" s="14"/>
      <c r="F33" s="14"/>
      <c r="G33" s="14"/>
      <c r="H33" s="14" t="s">
        <v>40</v>
      </c>
      <c r="I33" s="14">
        <v>2022</v>
      </c>
      <c r="J33" s="14" t="s">
        <v>98</v>
      </c>
      <c r="K33" s="14" t="s">
        <v>86</v>
      </c>
      <c r="L33" s="14" t="s">
        <v>18</v>
      </c>
      <c r="M33" s="60" t="s">
        <v>679</v>
      </c>
    </row>
    <row r="34" spans="1:13" ht="15.75" thickBot="1" x14ac:dyDescent="0.3">
      <c r="A34" s="4">
        <v>26</v>
      </c>
      <c r="B34" s="4" t="s">
        <v>87</v>
      </c>
      <c r="C34" s="4" t="s">
        <v>88</v>
      </c>
      <c r="D34" s="4" t="s">
        <v>80</v>
      </c>
      <c r="E34" s="4"/>
      <c r="F34" s="4" t="s">
        <v>88</v>
      </c>
      <c r="G34" s="4" t="s">
        <v>88</v>
      </c>
      <c r="H34" s="4"/>
      <c r="I34" s="4">
        <v>2021</v>
      </c>
      <c r="J34" s="4" t="s">
        <v>89</v>
      </c>
      <c r="K34" s="4"/>
      <c r="L34" s="4" t="s">
        <v>18</v>
      </c>
      <c r="M34" s="60" t="s">
        <v>682</v>
      </c>
    </row>
    <row r="35" spans="1:13" ht="45.75" thickBot="1" x14ac:dyDescent="0.3">
      <c r="A35" s="14">
        <v>27</v>
      </c>
      <c r="B35" s="14" t="s">
        <v>90</v>
      </c>
      <c r="C35" s="87">
        <v>1300000</v>
      </c>
      <c r="D35" s="14" t="s">
        <v>92</v>
      </c>
      <c r="E35" s="14" t="s">
        <v>93</v>
      </c>
      <c r="F35" s="14"/>
      <c r="G35" s="14"/>
      <c r="H35" s="14"/>
      <c r="I35" s="14">
        <v>2023</v>
      </c>
      <c r="J35" s="14" t="s">
        <v>91</v>
      </c>
      <c r="K35" s="14" t="s">
        <v>171</v>
      </c>
      <c r="L35" s="14" t="s">
        <v>18</v>
      </c>
      <c r="M35" s="60" t="s">
        <v>678</v>
      </c>
    </row>
    <row r="36" spans="1:13" ht="23.25" thickBot="1" x14ac:dyDescent="0.3">
      <c r="A36" s="4">
        <v>28</v>
      </c>
      <c r="B36" s="4" t="s">
        <v>94</v>
      </c>
      <c r="C36" s="4" t="s">
        <v>40</v>
      </c>
      <c r="D36" s="4" t="s">
        <v>95</v>
      </c>
      <c r="E36" s="4"/>
      <c r="F36" s="4" t="s">
        <v>96</v>
      </c>
      <c r="G36" s="4"/>
      <c r="H36" s="4" t="s">
        <v>40</v>
      </c>
      <c r="I36" s="4">
        <v>2022</v>
      </c>
      <c r="J36" s="4" t="s">
        <v>97</v>
      </c>
      <c r="K36" s="4" t="s">
        <v>62</v>
      </c>
      <c r="L36" s="4" t="s">
        <v>18</v>
      </c>
      <c r="M36" s="60" t="s">
        <v>696</v>
      </c>
    </row>
    <row r="37" spans="1:13" ht="15.75" thickBot="1" x14ac:dyDescent="0.3">
      <c r="A37" s="191" t="s">
        <v>99</v>
      </c>
      <c r="B37" s="192"/>
      <c r="C37" s="2" t="s">
        <v>100</v>
      </c>
      <c r="D37" s="2" t="s">
        <v>101</v>
      </c>
      <c r="E37" s="2" t="s">
        <v>102</v>
      </c>
      <c r="F37" s="2" t="s">
        <v>103</v>
      </c>
      <c r="G37" s="2" t="s">
        <v>104</v>
      </c>
      <c r="H37" s="2" t="s">
        <v>105</v>
      </c>
      <c r="I37" s="91"/>
      <c r="J37" s="91"/>
      <c r="K37" s="91"/>
      <c r="L37" s="9"/>
      <c r="M37" s="60"/>
    </row>
    <row r="38" spans="1:13" ht="23.25" thickBot="1" x14ac:dyDescent="0.3">
      <c r="A38" s="5">
        <v>29</v>
      </c>
      <c r="B38" s="8" t="s">
        <v>106</v>
      </c>
      <c r="C38" s="6" t="s">
        <v>107</v>
      </c>
      <c r="D38" s="6" t="s">
        <v>41</v>
      </c>
      <c r="E38" s="6" t="s">
        <v>108</v>
      </c>
      <c r="F38" s="40"/>
      <c r="G38" s="6" t="s">
        <v>109</v>
      </c>
      <c r="H38" s="6" t="s">
        <v>110</v>
      </c>
      <c r="I38" s="6">
        <v>2019</v>
      </c>
      <c r="J38" s="6" t="s">
        <v>111</v>
      </c>
      <c r="K38" s="6" t="s">
        <v>112</v>
      </c>
      <c r="L38" s="6" t="s">
        <v>113</v>
      </c>
      <c r="M38" s="60" t="s">
        <v>678</v>
      </c>
    </row>
    <row r="39" spans="1:13" ht="23.25" thickBot="1" x14ac:dyDescent="0.3">
      <c r="A39" s="96">
        <v>30</v>
      </c>
      <c r="B39" s="98" t="s">
        <v>114</v>
      </c>
      <c r="C39" s="4" t="s">
        <v>115</v>
      </c>
      <c r="D39" s="4" t="s">
        <v>80</v>
      </c>
      <c r="E39" s="4" t="s">
        <v>115</v>
      </c>
      <c r="F39" s="36"/>
      <c r="G39" s="4" t="s">
        <v>116</v>
      </c>
      <c r="H39" s="4" t="s">
        <v>116</v>
      </c>
      <c r="I39" s="4">
        <v>2017</v>
      </c>
      <c r="J39" s="96" t="s">
        <v>117</v>
      </c>
      <c r="K39" s="96" t="s">
        <v>86</v>
      </c>
      <c r="L39" s="4" t="s">
        <v>113</v>
      </c>
      <c r="M39" s="60" t="s">
        <v>678</v>
      </c>
    </row>
    <row r="40" spans="1:13" ht="23.25" thickBot="1" x14ac:dyDescent="0.3">
      <c r="A40" s="5">
        <v>31</v>
      </c>
      <c r="B40" s="10" t="s">
        <v>118</v>
      </c>
      <c r="C40" s="6" t="s">
        <v>119</v>
      </c>
      <c r="D40" s="6" t="s">
        <v>80</v>
      </c>
      <c r="E40" s="6" t="s">
        <v>120</v>
      </c>
      <c r="F40" s="6" t="s">
        <v>121</v>
      </c>
      <c r="G40" s="6" t="s">
        <v>122</v>
      </c>
      <c r="H40" s="6" t="s">
        <v>123</v>
      </c>
      <c r="I40" s="6">
        <v>2021</v>
      </c>
      <c r="J40" s="6" t="s">
        <v>124</v>
      </c>
      <c r="K40" s="6" t="s">
        <v>17</v>
      </c>
      <c r="L40" s="6" t="s">
        <v>125</v>
      </c>
      <c r="M40" s="61" t="s">
        <v>414</v>
      </c>
    </row>
    <row r="41" spans="1:13" ht="23.25" thickBot="1" x14ac:dyDescent="0.3">
      <c r="A41" s="96">
        <v>32</v>
      </c>
      <c r="B41" s="98" t="s">
        <v>126</v>
      </c>
      <c r="C41" s="4" t="s">
        <v>127</v>
      </c>
      <c r="D41" s="4" t="s">
        <v>80</v>
      </c>
      <c r="E41" s="4" t="s">
        <v>128</v>
      </c>
      <c r="F41" s="4" t="s">
        <v>129</v>
      </c>
      <c r="G41" s="4" t="s">
        <v>130</v>
      </c>
      <c r="H41" s="4" t="s">
        <v>131</v>
      </c>
      <c r="I41" s="4">
        <v>2021</v>
      </c>
      <c r="J41" s="4" t="s">
        <v>56</v>
      </c>
      <c r="K41" s="4" t="s">
        <v>17</v>
      </c>
      <c r="L41" s="4" t="s">
        <v>125</v>
      </c>
      <c r="M41" s="61" t="s">
        <v>414</v>
      </c>
    </row>
    <row r="42" spans="1:13" ht="23.25" thickBot="1" x14ac:dyDescent="0.3">
      <c r="A42" s="5">
        <v>33</v>
      </c>
      <c r="B42" s="8" t="s">
        <v>132</v>
      </c>
      <c r="C42" s="5" t="s">
        <v>133</v>
      </c>
      <c r="D42" s="6" t="s">
        <v>80</v>
      </c>
      <c r="E42" s="6" t="s">
        <v>134</v>
      </c>
      <c r="F42" s="6" t="s">
        <v>135</v>
      </c>
      <c r="G42" s="6" t="s">
        <v>136</v>
      </c>
      <c r="H42" s="6" t="s">
        <v>33</v>
      </c>
      <c r="I42" s="6">
        <v>2021</v>
      </c>
      <c r="J42" s="6" t="s">
        <v>56</v>
      </c>
      <c r="K42" s="6" t="s">
        <v>17</v>
      </c>
      <c r="L42" s="6" t="s">
        <v>125</v>
      </c>
      <c r="M42" s="61" t="s">
        <v>414</v>
      </c>
    </row>
    <row r="43" spans="1:13" ht="34.5" thickBot="1" x14ac:dyDescent="0.3">
      <c r="A43" s="96">
        <v>34</v>
      </c>
      <c r="B43" s="98" t="s">
        <v>137</v>
      </c>
      <c r="C43" s="4" t="s">
        <v>138</v>
      </c>
      <c r="D43" s="4" t="s">
        <v>80</v>
      </c>
      <c r="E43" s="4" t="s">
        <v>139</v>
      </c>
      <c r="F43" s="4" t="s">
        <v>140</v>
      </c>
      <c r="G43" s="4" t="s">
        <v>141</v>
      </c>
      <c r="H43" s="4" t="s">
        <v>142</v>
      </c>
      <c r="I43" s="4">
        <v>2021</v>
      </c>
      <c r="J43" s="4" t="s">
        <v>143</v>
      </c>
      <c r="K43" s="4" t="s">
        <v>17</v>
      </c>
      <c r="L43" s="4" t="s">
        <v>125</v>
      </c>
      <c r="M43" s="60" t="s">
        <v>414</v>
      </c>
    </row>
    <row r="44" spans="1:13" ht="34.5" thickBot="1" x14ac:dyDescent="0.3">
      <c r="A44" s="5">
        <v>35</v>
      </c>
      <c r="B44" s="8" t="s">
        <v>144</v>
      </c>
      <c r="C44" s="6" t="s">
        <v>145</v>
      </c>
      <c r="D44" s="6" t="s">
        <v>146</v>
      </c>
      <c r="E44" s="40"/>
      <c r="F44" s="6" t="s">
        <v>147</v>
      </c>
      <c r="G44" s="40"/>
      <c r="H44" s="6" t="s">
        <v>148</v>
      </c>
      <c r="I44" s="6">
        <v>2022</v>
      </c>
      <c r="J44" s="6" t="s">
        <v>149</v>
      </c>
      <c r="K44" s="6" t="s">
        <v>17</v>
      </c>
      <c r="L44" s="6" t="s">
        <v>125</v>
      </c>
      <c r="M44" s="60" t="s">
        <v>678</v>
      </c>
    </row>
    <row r="45" spans="1:13" ht="15.75" thickBot="1" x14ac:dyDescent="0.3">
      <c r="A45" s="96">
        <v>36</v>
      </c>
      <c r="B45" s="98" t="s">
        <v>150</v>
      </c>
      <c r="C45" s="4" t="s">
        <v>151</v>
      </c>
      <c r="D45" s="4" t="s">
        <v>152</v>
      </c>
      <c r="E45" s="36"/>
      <c r="F45" s="4" t="s">
        <v>153</v>
      </c>
      <c r="G45" s="4" t="s">
        <v>154</v>
      </c>
      <c r="H45" s="4" t="s">
        <v>154</v>
      </c>
      <c r="I45" s="4">
        <v>2021</v>
      </c>
      <c r="J45" s="96" t="s">
        <v>155</v>
      </c>
      <c r="K45" s="4" t="s">
        <v>17</v>
      </c>
      <c r="L45" s="4" t="s">
        <v>125</v>
      </c>
      <c r="M45" s="60" t="s">
        <v>678</v>
      </c>
    </row>
    <row r="46" spans="1:13" ht="15.75" thickBot="1" x14ac:dyDescent="0.3">
      <c r="A46" s="5">
        <v>37</v>
      </c>
      <c r="B46" s="8" t="s">
        <v>156</v>
      </c>
      <c r="C46" s="6" t="s">
        <v>157</v>
      </c>
      <c r="D46" s="6" t="s">
        <v>158</v>
      </c>
      <c r="E46" s="40"/>
      <c r="F46" s="6" t="s">
        <v>159</v>
      </c>
      <c r="G46" s="40"/>
      <c r="H46" s="6" t="s">
        <v>157</v>
      </c>
      <c r="I46" s="6">
        <v>2022</v>
      </c>
      <c r="J46" s="5" t="s">
        <v>160</v>
      </c>
      <c r="K46" s="6" t="s">
        <v>66</v>
      </c>
      <c r="L46" s="6" t="s">
        <v>125</v>
      </c>
      <c r="M46" s="60" t="s">
        <v>678</v>
      </c>
    </row>
    <row r="47" spans="1:13" ht="15.75" thickBot="1" x14ac:dyDescent="0.3">
      <c r="A47" s="96">
        <v>38</v>
      </c>
      <c r="B47" s="98" t="s">
        <v>686</v>
      </c>
      <c r="C47" s="4" t="s">
        <v>161</v>
      </c>
      <c r="D47" s="4" t="s">
        <v>162</v>
      </c>
      <c r="E47" s="36"/>
      <c r="F47" s="4" t="s">
        <v>163</v>
      </c>
      <c r="G47" s="36"/>
      <c r="H47" s="4" t="s">
        <v>161</v>
      </c>
      <c r="I47" s="4">
        <v>2022</v>
      </c>
      <c r="J47" s="96" t="s">
        <v>164</v>
      </c>
      <c r="K47" s="96" t="s">
        <v>66</v>
      </c>
      <c r="L47" s="4" t="s">
        <v>125</v>
      </c>
      <c r="M47" s="60" t="s">
        <v>678</v>
      </c>
    </row>
    <row r="48" spans="1:13" ht="15.75" thickBot="1" x14ac:dyDescent="0.3">
      <c r="A48" s="5">
        <v>39</v>
      </c>
      <c r="B48" s="6" t="s">
        <v>165</v>
      </c>
      <c r="C48" s="6" t="s">
        <v>166</v>
      </c>
      <c r="D48" s="6" t="s">
        <v>167</v>
      </c>
      <c r="E48" s="6" t="s">
        <v>168</v>
      </c>
      <c r="F48" s="40"/>
      <c r="G48" s="40"/>
      <c r="H48" s="6" t="s">
        <v>41</v>
      </c>
      <c r="I48" s="6">
        <v>2022</v>
      </c>
      <c r="J48" s="6" t="s">
        <v>169</v>
      </c>
      <c r="K48" s="6" t="s">
        <v>17</v>
      </c>
      <c r="L48" s="6" t="s">
        <v>125</v>
      </c>
      <c r="M48" s="60" t="s">
        <v>679</v>
      </c>
    </row>
    <row r="49" spans="1:14" ht="23.25" thickBot="1" x14ac:dyDescent="0.3">
      <c r="A49" s="96">
        <v>40</v>
      </c>
      <c r="B49" s="96" t="s">
        <v>170</v>
      </c>
      <c r="C49" s="80">
        <v>30000</v>
      </c>
      <c r="D49" s="96" t="s">
        <v>172</v>
      </c>
      <c r="E49" s="96"/>
      <c r="F49" s="96" t="s">
        <v>173</v>
      </c>
      <c r="G49" s="96"/>
      <c r="H49" s="96" t="s">
        <v>67</v>
      </c>
      <c r="I49" s="96">
        <v>2022</v>
      </c>
      <c r="J49" s="96" t="s">
        <v>689</v>
      </c>
      <c r="K49" s="96" t="s">
        <v>171</v>
      </c>
      <c r="L49" s="96" t="s">
        <v>125</v>
      </c>
      <c r="M49" s="60" t="s">
        <v>678</v>
      </c>
    </row>
    <row r="50" spans="1:14" ht="23.25" thickBot="1" x14ac:dyDescent="0.3">
      <c r="A50" s="6">
        <v>41</v>
      </c>
      <c r="B50" s="6" t="s">
        <v>174</v>
      </c>
      <c r="C50" s="6" t="s">
        <v>175</v>
      </c>
      <c r="D50" s="6" t="s">
        <v>175</v>
      </c>
      <c r="E50" s="6"/>
      <c r="F50" s="6"/>
      <c r="G50" s="6"/>
      <c r="H50" s="6"/>
      <c r="I50" s="6">
        <v>2023</v>
      </c>
      <c r="J50" s="6" t="s">
        <v>176</v>
      </c>
      <c r="K50" s="6" t="s">
        <v>177</v>
      </c>
      <c r="L50" s="6" t="s">
        <v>178</v>
      </c>
      <c r="M50" s="60" t="s">
        <v>679</v>
      </c>
    </row>
    <row r="51" spans="1:14" ht="23.25" thickBot="1" x14ac:dyDescent="0.3">
      <c r="A51" s="96">
        <v>42</v>
      </c>
      <c r="B51" s="96" t="s">
        <v>179</v>
      </c>
      <c r="C51" s="96" t="s">
        <v>41</v>
      </c>
      <c r="D51" s="96" t="s">
        <v>41</v>
      </c>
      <c r="E51" s="96"/>
      <c r="F51" s="96"/>
      <c r="G51" s="96"/>
      <c r="H51" s="96" t="s">
        <v>41</v>
      </c>
      <c r="I51" s="96">
        <v>2022</v>
      </c>
      <c r="J51" s="96" t="s">
        <v>195</v>
      </c>
      <c r="K51" s="96" t="s">
        <v>86</v>
      </c>
      <c r="L51" s="96" t="s">
        <v>178</v>
      </c>
      <c r="M51" s="60" t="s">
        <v>678</v>
      </c>
    </row>
    <row r="52" spans="1:14" ht="23.25" thickBot="1" x14ac:dyDescent="0.3">
      <c r="A52" s="6">
        <v>43</v>
      </c>
      <c r="B52" s="6" t="s">
        <v>180</v>
      </c>
      <c r="C52" s="6" t="s">
        <v>181</v>
      </c>
      <c r="D52" s="6"/>
      <c r="E52" s="6" t="s">
        <v>182</v>
      </c>
      <c r="F52" s="6" t="s">
        <v>183</v>
      </c>
      <c r="G52" s="6"/>
      <c r="H52" s="6" t="s">
        <v>181</v>
      </c>
      <c r="I52" s="6">
        <v>2022</v>
      </c>
      <c r="J52" s="6" t="s">
        <v>184</v>
      </c>
      <c r="K52" s="6" t="s">
        <v>185</v>
      </c>
      <c r="L52" s="6" t="s">
        <v>178</v>
      </c>
      <c r="M52" s="60" t="s">
        <v>679</v>
      </c>
    </row>
    <row r="53" spans="1:14" ht="23.25" thickBot="1" x14ac:dyDescent="0.3">
      <c r="A53" s="96">
        <v>44</v>
      </c>
      <c r="B53" s="96" t="s">
        <v>186</v>
      </c>
      <c r="C53" s="96" t="s">
        <v>181</v>
      </c>
      <c r="D53" s="96"/>
      <c r="E53" s="96" t="s">
        <v>182</v>
      </c>
      <c r="F53" s="96" t="s">
        <v>183</v>
      </c>
      <c r="G53" s="96"/>
      <c r="H53" s="96" t="s">
        <v>181</v>
      </c>
      <c r="I53" s="96">
        <v>2022</v>
      </c>
      <c r="J53" s="96" t="s">
        <v>187</v>
      </c>
      <c r="K53" s="96" t="s">
        <v>185</v>
      </c>
      <c r="L53" s="96" t="s">
        <v>178</v>
      </c>
      <c r="M53" s="60" t="s">
        <v>679</v>
      </c>
    </row>
    <row r="54" spans="1:14" ht="23.25" thickBot="1" x14ac:dyDescent="0.3">
      <c r="A54" s="6">
        <v>45</v>
      </c>
      <c r="B54" s="6" t="s">
        <v>188</v>
      </c>
      <c r="C54" s="6" t="s">
        <v>189</v>
      </c>
      <c r="D54" s="6"/>
      <c r="E54" s="6" t="s">
        <v>190</v>
      </c>
      <c r="F54" s="6" t="s">
        <v>191</v>
      </c>
      <c r="G54" s="6"/>
      <c r="H54" s="6"/>
      <c r="I54" s="6">
        <v>2023</v>
      </c>
      <c r="J54" s="6" t="s">
        <v>192</v>
      </c>
      <c r="K54" s="6" t="s">
        <v>185</v>
      </c>
      <c r="L54" s="6" t="s">
        <v>178</v>
      </c>
      <c r="M54" s="60" t="s">
        <v>679</v>
      </c>
    </row>
    <row r="55" spans="1:14" ht="23.25" thickBot="1" x14ac:dyDescent="0.3">
      <c r="A55" s="96">
        <v>46</v>
      </c>
      <c r="B55" s="96" t="s">
        <v>193</v>
      </c>
      <c r="C55" s="96" t="s">
        <v>58</v>
      </c>
      <c r="D55" s="96"/>
      <c r="E55" s="96" t="s">
        <v>196</v>
      </c>
      <c r="F55" s="96" t="s">
        <v>161</v>
      </c>
      <c r="G55" s="96"/>
      <c r="H55" s="96"/>
      <c r="I55" s="96">
        <v>2023</v>
      </c>
      <c r="J55" s="96" t="s">
        <v>194</v>
      </c>
      <c r="K55" s="96" t="s">
        <v>185</v>
      </c>
      <c r="L55" s="96" t="s">
        <v>178</v>
      </c>
      <c r="M55" s="60" t="s">
        <v>679</v>
      </c>
    </row>
    <row r="56" spans="1:14" ht="15.75" thickBot="1" x14ac:dyDescent="0.3">
      <c r="A56" s="6">
        <v>47</v>
      </c>
      <c r="B56" s="6" t="s">
        <v>197</v>
      </c>
      <c r="C56" s="6" t="s">
        <v>40</v>
      </c>
      <c r="D56" s="6"/>
      <c r="E56" s="6" t="s">
        <v>96</v>
      </c>
      <c r="F56" s="6" t="s">
        <v>95</v>
      </c>
      <c r="G56" s="6"/>
      <c r="H56" s="6"/>
      <c r="I56" s="6">
        <v>2023</v>
      </c>
      <c r="J56" s="6" t="s">
        <v>198</v>
      </c>
      <c r="K56" s="6" t="s">
        <v>185</v>
      </c>
      <c r="L56" s="19" t="s">
        <v>178</v>
      </c>
      <c r="M56" s="60" t="s">
        <v>679</v>
      </c>
    </row>
    <row r="57" spans="1:14" ht="45.75" thickBot="1" x14ac:dyDescent="0.3">
      <c r="A57" s="96">
        <v>48</v>
      </c>
      <c r="B57" s="96" t="s">
        <v>199</v>
      </c>
      <c r="C57" s="80">
        <v>1000000</v>
      </c>
      <c r="D57" s="96">
        <v>150000</v>
      </c>
      <c r="E57" s="96">
        <v>850000</v>
      </c>
      <c r="F57" s="96"/>
      <c r="G57" s="96"/>
      <c r="H57" s="96"/>
      <c r="I57" s="96">
        <v>2022</v>
      </c>
      <c r="J57" s="96" t="s">
        <v>209</v>
      </c>
      <c r="K57" s="96" t="s">
        <v>17</v>
      </c>
      <c r="L57" s="96" t="s">
        <v>210</v>
      </c>
      <c r="M57" s="64" t="s">
        <v>678</v>
      </c>
      <c r="N57" s="20"/>
    </row>
    <row r="58" spans="1:14" ht="34.5" thickBot="1" x14ac:dyDescent="0.3">
      <c r="A58" s="6">
        <v>49</v>
      </c>
      <c r="B58" s="6" t="s">
        <v>203</v>
      </c>
      <c r="C58" s="6" t="s">
        <v>204</v>
      </c>
      <c r="D58" s="6" t="s">
        <v>58</v>
      </c>
      <c r="E58" s="6" t="s">
        <v>205</v>
      </c>
      <c r="F58" s="6" t="s">
        <v>206</v>
      </c>
      <c r="G58" s="6"/>
      <c r="H58" s="6" t="s">
        <v>58</v>
      </c>
      <c r="I58" s="6">
        <v>2022</v>
      </c>
      <c r="J58" s="6" t="s">
        <v>207</v>
      </c>
      <c r="K58" s="6" t="s">
        <v>208</v>
      </c>
      <c r="L58" s="6" t="s">
        <v>202</v>
      </c>
      <c r="M58" s="65" t="s">
        <v>678</v>
      </c>
      <c r="N58" s="21"/>
    </row>
    <row r="59" spans="1:14" ht="23.25" thickBot="1" x14ac:dyDescent="0.3">
      <c r="A59" s="96">
        <v>50</v>
      </c>
      <c r="B59" s="96" t="s">
        <v>697</v>
      </c>
      <c r="C59" s="96" t="s">
        <v>42</v>
      </c>
      <c r="D59" s="96" t="s">
        <v>42</v>
      </c>
      <c r="E59" s="96"/>
      <c r="F59" s="96"/>
      <c r="G59" s="96"/>
      <c r="H59" s="96" t="s">
        <v>211</v>
      </c>
      <c r="I59" s="96">
        <v>2022</v>
      </c>
      <c r="J59" s="96" t="s">
        <v>213</v>
      </c>
      <c r="K59" s="96" t="s">
        <v>212</v>
      </c>
      <c r="L59" s="96" t="s">
        <v>214</v>
      </c>
      <c r="M59" s="64" t="s">
        <v>678</v>
      </c>
      <c r="N59" s="20"/>
    </row>
    <row r="60" spans="1:14" ht="22.5" x14ac:dyDescent="0.25">
      <c r="A60" s="29">
        <v>51</v>
      </c>
      <c r="B60" s="22" t="s">
        <v>215</v>
      </c>
      <c r="C60" s="19" t="s">
        <v>216</v>
      </c>
      <c r="D60" s="19" t="s">
        <v>216</v>
      </c>
      <c r="E60" s="38"/>
      <c r="F60" s="38"/>
      <c r="G60" s="19" t="s">
        <v>217</v>
      </c>
      <c r="H60" s="19" t="s">
        <v>218</v>
      </c>
      <c r="I60" s="19">
        <v>2021</v>
      </c>
      <c r="J60" s="19" t="s">
        <v>219</v>
      </c>
      <c r="K60" s="19" t="s">
        <v>212</v>
      </c>
      <c r="L60" s="19" t="s">
        <v>214</v>
      </c>
      <c r="M60" s="60" t="s">
        <v>679</v>
      </c>
    </row>
    <row r="61" spans="1:14" ht="23.25" thickBot="1" x14ac:dyDescent="0.3">
      <c r="A61" s="31">
        <v>52</v>
      </c>
      <c r="B61" s="23" t="s">
        <v>220</v>
      </c>
      <c r="C61" s="18" t="s">
        <v>189</v>
      </c>
      <c r="D61" s="18" t="s">
        <v>189</v>
      </c>
      <c r="E61" s="37"/>
      <c r="F61" s="37"/>
      <c r="G61" s="37"/>
      <c r="H61" s="18" t="s">
        <v>41</v>
      </c>
      <c r="I61" s="18">
        <v>2022</v>
      </c>
      <c r="J61" s="31" t="s">
        <v>221</v>
      </c>
      <c r="K61" s="18" t="s">
        <v>222</v>
      </c>
      <c r="L61" s="18" t="s">
        <v>214</v>
      </c>
      <c r="M61" s="60" t="s">
        <v>679</v>
      </c>
    </row>
    <row r="62" spans="1:14" ht="15.75" thickBot="1" x14ac:dyDescent="0.3">
      <c r="A62" s="93"/>
      <c r="B62" s="92" t="s">
        <v>223</v>
      </c>
      <c r="C62" s="2" t="s">
        <v>224</v>
      </c>
      <c r="D62" s="2" t="s">
        <v>225</v>
      </c>
      <c r="E62" s="2" t="s">
        <v>226</v>
      </c>
      <c r="F62" s="2" t="s">
        <v>227</v>
      </c>
      <c r="G62" s="2" t="s">
        <v>228</v>
      </c>
      <c r="H62" s="2" t="s">
        <v>229</v>
      </c>
      <c r="I62" s="91"/>
      <c r="J62" s="91"/>
      <c r="K62" s="91"/>
      <c r="L62" s="91"/>
      <c r="M62" s="60"/>
    </row>
    <row r="63" spans="1:14" ht="23.25" thickBot="1" x14ac:dyDescent="0.3">
      <c r="A63" s="96">
        <v>53</v>
      </c>
      <c r="B63" s="98" t="s">
        <v>230</v>
      </c>
      <c r="C63" s="4" t="s">
        <v>33</v>
      </c>
      <c r="D63" s="4" t="s">
        <v>33</v>
      </c>
      <c r="E63" s="36"/>
      <c r="F63" s="36"/>
      <c r="G63" s="36"/>
      <c r="H63" s="36"/>
      <c r="I63" s="4">
        <v>2023</v>
      </c>
      <c r="J63" s="96" t="s">
        <v>231</v>
      </c>
      <c r="K63" s="4" t="s">
        <v>17</v>
      </c>
      <c r="L63" s="4" t="s">
        <v>232</v>
      </c>
      <c r="M63" s="60" t="s">
        <v>679</v>
      </c>
    </row>
    <row r="64" spans="1:14" ht="22.5" x14ac:dyDescent="0.25">
      <c r="A64" s="29">
        <v>54</v>
      </c>
      <c r="B64" s="22" t="s">
        <v>236</v>
      </c>
      <c r="C64" s="29" t="s">
        <v>233</v>
      </c>
      <c r="D64" s="29" t="s">
        <v>234</v>
      </c>
      <c r="E64" s="29"/>
      <c r="F64" s="29" t="s">
        <v>235</v>
      </c>
      <c r="G64" s="29"/>
      <c r="H64" s="29" t="s">
        <v>233</v>
      </c>
      <c r="I64" s="29">
        <v>2022</v>
      </c>
      <c r="J64" s="29" t="s">
        <v>237</v>
      </c>
      <c r="K64" s="29" t="s">
        <v>17</v>
      </c>
      <c r="L64" s="29" t="s">
        <v>232</v>
      </c>
      <c r="M64" s="60" t="s">
        <v>678</v>
      </c>
    </row>
    <row r="65" spans="1:13" ht="22.5" x14ac:dyDescent="0.25">
      <c r="A65" s="31">
        <v>55</v>
      </c>
      <c r="B65" s="16" t="s">
        <v>238</v>
      </c>
      <c r="C65" s="18" t="s">
        <v>44</v>
      </c>
      <c r="D65" s="18" t="s">
        <v>239</v>
      </c>
      <c r="E65" s="18" t="s">
        <v>240</v>
      </c>
      <c r="F65" s="37"/>
      <c r="G65" s="37"/>
      <c r="H65" s="37"/>
      <c r="I65" s="18">
        <v>2024</v>
      </c>
      <c r="J65" s="31" t="s">
        <v>241</v>
      </c>
      <c r="K65" s="18" t="s">
        <v>66</v>
      </c>
      <c r="L65" s="18" t="s">
        <v>243</v>
      </c>
      <c r="M65" s="60" t="s">
        <v>679</v>
      </c>
    </row>
    <row r="66" spans="1:13" ht="22.5" x14ac:dyDescent="0.25">
      <c r="A66" s="29">
        <v>56</v>
      </c>
      <c r="B66" s="22" t="s">
        <v>244</v>
      </c>
      <c r="C66" s="19" t="s">
        <v>245</v>
      </c>
      <c r="D66" s="19" t="s">
        <v>246</v>
      </c>
      <c r="E66" s="19" t="s">
        <v>247</v>
      </c>
      <c r="F66" s="19" t="s">
        <v>31</v>
      </c>
      <c r="G66" s="38"/>
      <c r="H66" s="19" t="s">
        <v>41</v>
      </c>
      <c r="I66" s="19">
        <v>2022</v>
      </c>
      <c r="J66" s="29" t="s">
        <v>248</v>
      </c>
      <c r="K66" s="19" t="s">
        <v>66</v>
      </c>
      <c r="L66" s="19" t="s">
        <v>243</v>
      </c>
      <c r="M66" s="60" t="s">
        <v>678</v>
      </c>
    </row>
    <row r="67" spans="1:13" ht="15.75" thickBot="1" x14ac:dyDescent="0.3">
      <c r="A67" s="96">
        <v>57</v>
      </c>
      <c r="B67" s="7" t="s">
        <v>249</v>
      </c>
      <c r="C67" s="4" t="s">
        <v>31</v>
      </c>
      <c r="D67" s="4" t="s">
        <v>246</v>
      </c>
      <c r="E67" s="4" t="s">
        <v>246</v>
      </c>
      <c r="F67" s="36"/>
      <c r="G67" s="36"/>
      <c r="H67" s="36"/>
      <c r="I67" s="4">
        <v>2023</v>
      </c>
      <c r="J67" s="96" t="s">
        <v>250</v>
      </c>
      <c r="K67" s="96" t="s">
        <v>66</v>
      </c>
      <c r="L67" s="4" t="s">
        <v>242</v>
      </c>
      <c r="M67" s="60" t="s">
        <v>679</v>
      </c>
    </row>
    <row r="68" spans="1:13" ht="15.75" thickBot="1" x14ac:dyDescent="0.3">
      <c r="A68" s="5">
        <v>58</v>
      </c>
      <c r="B68" s="10" t="s">
        <v>251</v>
      </c>
      <c r="C68" s="6" t="s">
        <v>252</v>
      </c>
      <c r="D68" s="6" t="s">
        <v>252</v>
      </c>
      <c r="E68" s="40"/>
      <c r="F68" s="40"/>
      <c r="G68" s="40"/>
      <c r="H68" s="6" t="s">
        <v>252</v>
      </c>
      <c r="I68" s="6">
        <v>2022</v>
      </c>
      <c r="J68" s="5" t="s">
        <v>253</v>
      </c>
      <c r="K68" s="6" t="s">
        <v>254</v>
      </c>
      <c r="L68" s="6" t="s">
        <v>242</v>
      </c>
      <c r="M68" s="60" t="s">
        <v>679</v>
      </c>
    </row>
    <row r="69" spans="1:13" ht="15.75" thickBot="1" x14ac:dyDescent="0.3">
      <c r="A69" s="96">
        <v>59</v>
      </c>
      <c r="B69" s="98" t="s">
        <v>255</v>
      </c>
      <c r="C69" s="4" t="s">
        <v>60</v>
      </c>
      <c r="D69" s="4" t="s">
        <v>60</v>
      </c>
      <c r="E69" s="36"/>
      <c r="F69" s="36"/>
      <c r="G69" s="36"/>
      <c r="H69" s="4" t="s">
        <v>64</v>
      </c>
      <c r="I69" s="4">
        <v>2022</v>
      </c>
      <c r="J69" s="96" t="s">
        <v>256</v>
      </c>
      <c r="K69" s="96" t="s">
        <v>254</v>
      </c>
      <c r="L69" s="4" t="s">
        <v>257</v>
      </c>
      <c r="M69" s="60" t="s">
        <v>678</v>
      </c>
    </row>
    <row r="70" spans="1:13" ht="45.75" thickBot="1" x14ac:dyDescent="0.3">
      <c r="A70" s="33">
        <v>60</v>
      </c>
      <c r="B70" s="24" t="s">
        <v>258</v>
      </c>
      <c r="C70" s="25" t="s">
        <v>259</v>
      </c>
      <c r="D70" s="25" t="s">
        <v>259</v>
      </c>
      <c r="E70" s="41"/>
      <c r="F70" s="41"/>
      <c r="G70" s="41"/>
      <c r="H70" s="25" t="s">
        <v>259</v>
      </c>
      <c r="I70" s="25">
        <v>2022</v>
      </c>
      <c r="J70" s="33" t="s">
        <v>260</v>
      </c>
      <c r="K70" s="25" t="s">
        <v>261</v>
      </c>
      <c r="L70" s="25" t="s">
        <v>242</v>
      </c>
      <c r="M70" s="60" t="s">
        <v>682</v>
      </c>
    </row>
    <row r="71" spans="1:13" ht="15.75" thickBot="1" x14ac:dyDescent="0.3">
      <c r="A71" s="96">
        <v>61</v>
      </c>
      <c r="B71" s="67" t="s">
        <v>262</v>
      </c>
      <c r="C71" s="25" t="s">
        <v>60</v>
      </c>
      <c r="D71" s="25" t="s">
        <v>265</v>
      </c>
      <c r="E71" s="25"/>
      <c r="F71" s="25" t="s">
        <v>266</v>
      </c>
      <c r="G71" s="25"/>
      <c r="H71" s="25"/>
      <c r="I71" s="25">
        <v>2024</v>
      </c>
      <c r="J71" s="25" t="s">
        <v>698</v>
      </c>
      <c r="K71" s="4" t="s">
        <v>17</v>
      </c>
      <c r="L71" s="4" t="s">
        <v>242</v>
      </c>
      <c r="M71" s="60" t="s">
        <v>679</v>
      </c>
    </row>
    <row r="72" spans="1:13" ht="23.25" thickBot="1" x14ac:dyDescent="0.3">
      <c r="A72" s="4"/>
      <c r="B72" s="68" t="s">
        <v>264</v>
      </c>
      <c r="C72" s="4" t="s">
        <v>40</v>
      </c>
      <c r="D72" s="4" t="s">
        <v>95</v>
      </c>
      <c r="E72" s="36"/>
      <c r="F72" s="4" t="s">
        <v>96</v>
      </c>
      <c r="G72" s="36"/>
      <c r="H72" s="36"/>
      <c r="I72" s="4">
        <v>2023</v>
      </c>
      <c r="J72" s="96" t="s">
        <v>263</v>
      </c>
      <c r="K72" s="25" t="s">
        <v>171</v>
      </c>
      <c r="L72" s="4"/>
      <c r="M72" s="60" t="s">
        <v>679</v>
      </c>
    </row>
    <row r="73" spans="1:13" ht="23.25" thickBot="1" x14ac:dyDescent="0.3">
      <c r="A73" s="96">
        <v>63</v>
      </c>
      <c r="B73" s="67" t="s">
        <v>267</v>
      </c>
      <c r="C73" s="96" t="s">
        <v>246</v>
      </c>
      <c r="D73" s="96" t="s">
        <v>246</v>
      </c>
      <c r="E73" s="96"/>
      <c r="F73" s="96"/>
      <c r="G73" s="96"/>
      <c r="H73" s="96" t="s">
        <v>246</v>
      </c>
      <c r="I73" s="96">
        <v>2022</v>
      </c>
      <c r="J73" s="96" t="s">
        <v>268</v>
      </c>
      <c r="K73" s="96" t="s">
        <v>269</v>
      </c>
      <c r="L73" s="96" t="s">
        <v>242</v>
      </c>
      <c r="M73" s="60" t="s">
        <v>679</v>
      </c>
    </row>
    <row r="74" spans="1:13" ht="15.75" thickBot="1" x14ac:dyDescent="0.3">
      <c r="A74" s="5">
        <v>64</v>
      </c>
      <c r="B74" s="8" t="s">
        <v>270</v>
      </c>
      <c r="C74" s="6" t="s">
        <v>40</v>
      </c>
      <c r="D74" s="6" t="s">
        <v>95</v>
      </c>
      <c r="E74" s="40"/>
      <c r="F74" s="6" t="s">
        <v>96</v>
      </c>
      <c r="G74" s="40"/>
      <c r="H74" s="40"/>
      <c r="I74" s="6">
        <v>2023</v>
      </c>
      <c r="J74" s="6" t="s">
        <v>56</v>
      </c>
      <c r="K74" s="6" t="s">
        <v>17</v>
      </c>
      <c r="L74" s="6" t="s">
        <v>242</v>
      </c>
      <c r="M74" s="60" t="s">
        <v>678</v>
      </c>
    </row>
    <row r="75" spans="1:13" ht="15.75" thickBot="1" x14ac:dyDescent="0.3">
      <c r="A75" s="96">
        <v>65</v>
      </c>
      <c r="B75" s="7" t="s">
        <v>271</v>
      </c>
      <c r="C75" s="4" t="s">
        <v>109</v>
      </c>
      <c r="D75" s="4" t="s">
        <v>109</v>
      </c>
      <c r="E75" s="36"/>
      <c r="F75" s="36"/>
      <c r="G75" s="36"/>
      <c r="H75" s="36"/>
      <c r="I75" s="4">
        <v>2023</v>
      </c>
      <c r="J75" s="96" t="s">
        <v>272</v>
      </c>
      <c r="K75" s="96" t="s">
        <v>177</v>
      </c>
      <c r="L75" s="4" t="s">
        <v>242</v>
      </c>
      <c r="M75" s="60" t="s">
        <v>679</v>
      </c>
    </row>
    <row r="76" spans="1:13" ht="23.25" thickBot="1" x14ac:dyDescent="0.3">
      <c r="A76" s="5">
        <v>66</v>
      </c>
      <c r="B76" s="8" t="s">
        <v>273</v>
      </c>
      <c r="C76" s="6" t="s">
        <v>274</v>
      </c>
      <c r="D76" s="6" t="s">
        <v>175</v>
      </c>
      <c r="E76" s="6" t="s">
        <v>275</v>
      </c>
      <c r="F76" s="40"/>
      <c r="G76" s="40"/>
      <c r="H76" s="40"/>
      <c r="I76" s="6">
        <v>2024</v>
      </c>
      <c r="J76" s="6" t="s">
        <v>276</v>
      </c>
      <c r="K76" s="5" t="s">
        <v>29</v>
      </c>
      <c r="L76" s="6" t="s">
        <v>242</v>
      </c>
      <c r="M76" s="60" t="s">
        <v>679</v>
      </c>
    </row>
    <row r="77" spans="1:13" ht="23.25" thickBot="1" x14ac:dyDescent="0.3">
      <c r="A77" s="96">
        <v>67</v>
      </c>
      <c r="B77" s="98" t="s">
        <v>277</v>
      </c>
      <c r="C77" s="4" t="s">
        <v>278</v>
      </c>
      <c r="D77" s="4" t="s">
        <v>278</v>
      </c>
      <c r="E77" s="36"/>
      <c r="F77" s="36"/>
      <c r="G77" s="36"/>
      <c r="H77" s="4" t="s">
        <v>278</v>
      </c>
      <c r="I77" s="4">
        <v>2022</v>
      </c>
      <c r="J77" s="96" t="s">
        <v>279</v>
      </c>
      <c r="K77" s="96" t="s">
        <v>62</v>
      </c>
      <c r="L77" s="4" t="s">
        <v>242</v>
      </c>
      <c r="M77" s="60" t="s">
        <v>679</v>
      </c>
    </row>
    <row r="78" spans="1:13" ht="23.25" thickBot="1" x14ac:dyDescent="0.3">
      <c r="A78" s="5">
        <v>68</v>
      </c>
      <c r="B78" s="90" t="s">
        <v>699</v>
      </c>
      <c r="C78" s="89">
        <v>150000</v>
      </c>
      <c r="D78" s="6"/>
      <c r="E78" s="40"/>
      <c r="F78" s="40"/>
      <c r="G78" s="40"/>
      <c r="H78" s="40"/>
      <c r="I78" s="6">
        <v>2023</v>
      </c>
      <c r="J78" s="6" t="s">
        <v>280</v>
      </c>
      <c r="K78" s="5" t="s">
        <v>62</v>
      </c>
      <c r="L78" s="6" t="s">
        <v>242</v>
      </c>
      <c r="M78" s="60" t="s">
        <v>678</v>
      </c>
    </row>
    <row r="79" spans="1:13" ht="34.5" thickBot="1" x14ac:dyDescent="0.3">
      <c r="A79" s="96">
        <v>69</v>
      </c>
      <c r="B79" s="7" t="s">
        <v>281</v>
      </c>
      <c r="C79" s="4" t="s">
        <v>282</v>
      </c>
      <c r="D79" s="4" t="s">
        <v>282</v>
      </c>
      <c r="E79" s="36"/>
      <c r="F79" s="36"/>
      <c r="G79" s="36"/>
      <c r="H79" s="4" t="s">
        <v>282</v>
      </c>
      <c r="I79" s="4">
        <v>2022</v>
      </c>
      <c r="J79" s="96" t="s">
        <v>283</v>
      </c>
      <c r="K79" s="96" t="s">
        <v>212</v>
      </c>
      <c r="L79" s="4" t="s">
        <v>242</v>
      </c>
      <c r="M79" s="60" t="s">
        <v>678</v>
      </c>
    </row>
    <row r="80" spans="1:13" ht="23.25" thickBot="1" x14ac:dyDescent="0.3">
      <c r="A80" s="5">
        <v>70</v>
      </c>
      <c r="B80" s="10" t="s">
        <v>702</v>
      </c>
      <c r="C80" s="6">
        <v>50000</v>
      </c>
      <c r="D80" s="6">
        <v>50000</v>
      </c>
      <c r="E80" s="40"/>
      <c r="F80" s="40"/>
      <c r="G80" s="40"/>
      <c r="H80" s="6"/>
      <c r="I80" s="6">
        <v>2023</v>
      </c>
      <c r="J80" s="6" t="s">
        <v>285</v>
      </c>
      <c r="K80" s="5" t="s">
        <v>284</v>
      </c>
      <c r="L80" s="6" t="s">
        <v>242</v>
      </c>
      <c r="M80" s="60" t="s">
        <v>678</v>
      </c>
    </row>
    <row r="81" spans="1:13" ht="15.75" thickBot="1" x14ac:dyDescent="0.3">
      <c r="A81" s="96">
        <v>71</v>
      </c>
      <c r="B81" s="98" t="s">
        <v>286</v>
      </c>
      <c r="C81" s="81" t="s">
        <v>701</v>
      </c>
      <c r="D81" s="4"/>
      <c r="E81" s="36"/>
      <c r="F81" s="36"/>
      <c r="G81" s="36"/>
      <c r="H81" s="36"/>
      <c r="I81" s="4">
        <v>2023</v>
      </c>
      <c r="J81" s="96" t="s">
        <v>700</v>
      </c>
      <c r="K81" s="96" t="s">
        <v>284</v>
      </c>
      <c r="L81" s="4" t="s">
        <v>242</v>
      </c>
      <c r="M81" s="60" t="s">
        <v>678</v>
      </c>
    </row>
    <row r="82" spans="1:13" ht="23.25" thickBot="1" x14ac:dyDescent="0.3">
      <c r="A82" s="5">
        <v>72</v>
      </c>
      <c r="B82" s="10" t="s">
        <v>287</v>
      </c>
      <c r="C82" s="6" t="s">
        <v>42</v>
      </c>
      <c r="D82" s="6" t="s">
        <v>42</v>
      </c>
      <c r="E82" s="42"/>
      <c r="F82" s="42"/>
      <c r="G82" s="42"/>
      <c r="H82" s="6" t="s">
        <v>31</v>
      </c>
      <c r="I82" s="6">
        <v>2022</v>
      </c>
      <c r="J82" s="5" t="s">
        <v>288</v>
      </c>
      <c r="K82" s="5" t="s">
        <v>66</v>
      </c>
      <c r="L82" s="6" t="s">
        <v>242</v>
      </c>
      <c r="M82" s="60" t="s">
        <v>679</v>
      </c>
    </row>
    <row r="83" spans="1:13" ht="23.25" thickBot="1" x14ac:dyDescent="0.3">
      <c r="A83" s="96">
        <v>73</v>
      </c>
      <c r="B83" s="7" t="s">
        <v>289</v>
      </c>
      <c r="C83" s="81">
        <v>450000</v>
      </c>
      <c r="D83" s="4" t="s">
        <v>161</v>
      </c>
      <c r="E83" s="99"/>
      <c r="F83" s="4" t="s">
        <v>196</v>
      </c>
      <c r="G83" s="99"/>
      <c r="H83" s="4" t="s">
        <v>58</v>
      </c>
      <c r="I83" s="4">
        <v>2022</v>
      </c>
      <c r="J83" s="96" t="s">
        <v>290</v>
      </c>
      <c r="K83" s="4" t="s">
        <v>171</v>
      </c>
      <c r="L83" s="4" t="s">
        <v>242</v>
      </c>
      <c r="M83" s="60" t="s">
        <v>678</v>
      </c>
    </row>
    <row r="84" spans="1:13" ht="30.75" thickBot="1" x14ac:dyDescent="0.3">
      <c r="A84" s="5">
        <v>74</v>
      </c>
      <c r="B84" s="8" t="s">
        <v>291</v>
      </c>
      <c r="C84" s="6" t="s">
        <v>41</v>
      </c>
      <c r="D84" s="6" t="s">
        <v>41</v>
      </c>
      <c r="E84" s="42"/>
      <c r="F84" s="42"/>
      <c r="G84" s="42"/>
      <c r="H84" s="6" t="s">
        <v>41</v>
      </c>
      <c r="I84" s="6">
        <v>2022</v>
      </c>
      <c r="J84" s="58" t="s">
        <v>292</v>
      </c>
      <c r="K84" s="58" t="s">
        <v>261</v>
      </c>
      <c r="L84" s="6" t="s">
        <v>242</v>
      </c>
      <c r="M84" s="60" t="s">
        <v>678</v>
      </c>
    </row>
    <row r="85" spans="1:13" ht="23.25" thickBot="1" x14ac:dyDescent="0.3">
      <c r="A85" s="96">
        <v>75</v>
      </c>
      <c r="B85" s="98" t="s">
        <v>293</v>
      </c>
      <c r="C85" s="4" t="s">
        <v>294</v>
      </c>
      <c r="D85" s="4" t="s">
        <v>295</v>
      </c>
      <c r="E85" s="99"/>
      <c r="F85" s="4" t="s">
        <v>296</v>
      </c>
      <c r="G85" s="99"/>
      <c r="H85" s="4" t="s">
        <v>294</v>
      </c>
      <c r="I85" s="4">
        <v>2023</v>
      </c>
      <c r="J85" s="96" t="s">
        <v>297</v>
      </c>
      <c r="K85" s="96" t="s">
        <v>261</v>
      </c>
      <c r="L85" s="4" t="s">
        <v>242</v>
      </c>
      <c r="M85" s="60" t="s">
        <v>678</v>
      </c>
    </row>
    <row r="86" spans="1:13" ht="30.75" thickBot="1" x14ac:dyDescent="0.3">
      <c r="A86" s="5">
        <v>76</v>
      </c>
      <c r="B86" s="8" t="s">
        <v>298</v>
      </c>
      <c r="C86" s="6" t="s">
        <v>60</v>
      </c>
      <c r="D86" s="6" t="s">
        <v>60</v>
      </c>
      <c r="E86" s="42"/>
      <c r="F86" s="42"/>
      <c r="G86" s="6" t="s">
        <v>109</v>
      </c>
      <c r="H86" s="6" t="s">
        <v>246</v>
      </c>
      <c r="I86" s="6">
        <v>2021</v>
      </c>
      <c r="J86" s="5" t="s">
        <v>299</v>
      </c>
      <c r="K86" s="58" t="s">
        <v>17</v>
      </c>
      <c r="L86" s="6" t="s">
        <v>242</v>
      </c>
      <c r="M86" s="60" t="s">
        <v>678</v>
      </c>
    </row>
    <row r="87" spans="1:13" ht="34.5" thickBot="1" x14ac:dyDescent="0.3">
      <c r="A87" s="31">
        <v>77</v>
      </c>
      <c r="B87" s="23" t="s">
        <v>300</v>
      </c>
      <c r="C87" s="18" t="s">
        <v>301</v>
      </c>
      <c r="D87" s="18" t="s">
        <v>301</v>
      </c>
      <c r="E87" s="44"/>
      <c r="F87" s="44"/>
      <c r="G87" s="44"/>
      <c r="H87" s="18" t="s">
        <v>301</v>
      </c>
      <c r="I87" s="18">
        <v>2022</v>
      </c>
      <c r="J87" s="96" t="s">
        <v>302</v>
      </c>
      <c r="K87" s="59" t="s">
        <v>17</v>
      </c>
      <c r="L87" s="18" t="s">
        <v>304</v>
      </c>
      <c r="M87" s="60" t="s">
        <v>678</v>
      </c>
    </row>
    <row r="88" spans="1:13" ht="33.75" x14ac:dyDescent="0.25">
      <c r="A88" s="29">
        <v>78</v>
      </c>
      <c r="B88" s="22" t="s">
        <v>305</v>
      </c>
      <c r="C88" s="19" t="s">
        <v>109</v>
      </c>
      <c r="D88" s="19" t="s">
        <v>109</v>
      </c>
      <c r="E88" s="38"/>
      <c r="F88" s="38"/>
      <c r="G88" s="38"/>
      <c r="H88" s="19" t="s">
        <v>109</v>
      </c>
      <c r="I88" s="19">
        <v>2022</v>
      </c>
      <c r="J88" s="19" t="s">
        <v>306</v>
      </c>
      <c r="K88" s="19" t="s">
        <v>17</v>
      </c>
      <c r="L88" s="19" t="s">
        <v>310</v>
      </c>
      <c r="M88" s="60" t="s">
        <v>679</v>
      </c>
    </row>
    <row r="89" spans="1:13" ht="15.75" thickBot="1" x14ac:dyDescent="0.3">
      <c r="A89" s="96">
        <v>79</v>
      </c>
      <c r="B89" s="7" t="s">
        <v>307</v>
      </c>
      <c r="C89" s="4" t="s">
        <v>308</v>
      </c>
      <c r="D89" s="4" t="s">
        <v>308</v>
      </c>
      <c r="E89" s="36"/>
      <c r="F89" s="36"/>
      <c r="G89" s="36"/>
      <c r="H89" s="4" t="s">
        <v>308</v>
      </c>
      <c r="I89" s="4">
        <v>2022</v>
      </c>
      <c r="J89" s="4" t="s">
        <v>309</v>
      </c>
      <c r="K89" s="4" t="s">
        <v>17</v>
      </c>
      <c r="L89" s="4" t="s">
        <v>303</v>
      </c>
      <c r="M89" s="60" t="s">
        <v>678</v>
      </c>
    </row>
    <row r="90" spans="1:13" ht="23.25" thickBot="1" x14ac:dyDescent="0.3">
      <c r="A90" s="5">
        <v>80</v>
      </c>
      <c r="B90" s="8" t="s">
        <v>311</v>
      </c>
      <c r="C90" s="6" t="s">
        <v>704</v>
      </c>
      <c r="D90" s="6">
        <v>23000</v>
      </c>
      <c r="E90" s="40"/>
      <c r="F90" s="40"/>
      <c r="G90" s="40"/>
      <c r="H90" s="6"/>
      <c r="I90" s="6">
        <v>2023</v>
      </c>
      <c r="J90" s="6" t="s">
        <v>703</v>
      </c>
      <c r="K90" s="5" t="s">
        <v>29</v>
      </c>
      <c r="L90" s="6" t="s">
        <v>303</v>
      </c>
      <c r="M90" s="60" t="s">
        <v>678</v>
      </c>
    </row>
    <row r="91" spans="1:13" ht="15.75" thickBot="1" x14ac:dyDescent="0.3">
      <c r="A91" s="96">
        <v>81</v>
      </c>
      <c r="B91" s="7" t="s">
        <v>312</v>
      </c>
      <c r="C91" s="4" t="s">
        <v>313</v>
      </c>
      <c r="D91" s="4" t="s">
        <v>314</v>
      </c>
      <c r="E91" s="4" t="s">
        <v>315</v>
      </c>
      <c r="F91" s="36"/>
      <c r="G91" s="4" t="s">
        <v>316</v>
      </c>
      <c r="H91" s="36"/>
      <c r="I91" s="4">
        <v>2021</v>
      </c>
      <c r="J91" s="4" t="s">
        <v>317</v>
      </c>
      <c r="K91" s="4" t="s">
        <v>17</v>
      </c>
      <c r="L91" s="4" t="s">
        <v>303</v>
      </c>
      <c r="M91" s="60" t="s">
        <v>679</v>
      </c>
    </row>
    <row r="92" spans="1:13" ht="23.25" thickBot="1" x14ac:dyDescent="0.3">
      <c r="A92" s="6">
        <v>82</v>
      </c>
      <c r="B92" s="8" t="s">
        <v>318</v>
      </c>
      <c r="C92" s="6" t="s">
        <v>319</v>
      </c>
      <c r="D92" s="6" t="s">
        <v>319</v>
      </c>
      <c r="E92" s="6"/>
      <c r="F92" s="6"/>
      <c r="G92" s="6"/>
      <c r="H92" s="6"/>
      <c r="I92" s="6">
        <v>2023</v>
      </c>
      <c r="J92" s="6" t="s">
        <v>320</v>
      </c>
      <c r="K92" s="6" t="s">
        <v>177</v>
      </c>
      <c r="L92" s="6" t="s">
        <v>303</v>
      </c>
      <c r="M92" s="60" t="s">
        <v>679</v>
      </c>
    </row>
    <row r="93" spans="1:13" ht="23.25" thickBot="1" x14ac:dyDescent="0.3">
      <c r="A93" s="4">
        <v>83</v>
      </c>
      <c r="B93" s="7" t="s">
        <v>321</v>
      </c>
      <c r="C93" s="4" t="s">
        <v>109</v>
      </c>
      <c r="D93" s="4" t="s">
        <v>109</v>
      </c>
      <c r="E93" s="4"/>
      <c r="F93" s="4"/>
      <c r="G93" s="4" t="s">
        <v>27</v>
      </c>
      <c r="H93" s="4" t="s">
        <v>64</v>
      </c>
      <c r="I93" s="4">
        <v>2021</v>
      </c>
      <c r="J93" s="4" t="s">
        <v>322</v>
      </c>
      <c r="K93" s="4" t="s">
        <v>17</v>
      </c>
      <c r="L93" s="4" t="s">
        <v>303</v>
      </c>
      <c r="M93" s="60" t="s">
        <v>678</v>
      </c>
    </row>
    <row r="94" spans="1:13" ht="45.75" thickBot="1" x14ac:dyDescent="0.3">
      <c r="A94" s="29">
        <v>84</v>
      </c>
      <c r="B94" s="8" t="s">
        <v>323</v>
      </c>
      <c r="C94" s="6" t="s">
        <v>324</v>
      </c>
      <c r="D94" s="6" t="s">
        <v>325</v>
      </c>
      <c r="E94" s="6" t="s">
        <v>326</v>
      </c>
      <c r="F94" s="6"/>
      <c r="G94" s="6"/>
      <c r="H94" s="6" t="s">
        <v>211</v>
      </c>
      <c r="I94" s="6">
        <v>2022</v>
      </c>
      <c r="J94" s="6" t="s">
        <v>327</v>
      </c>
      <c r="K94" s="6" t="s">
        <v>17</v>
      </c>
      <c r="L94" s="6" t="s">
        <v>330</v>
      </c>
      <c r="M94" s="60" t="s">
        <v>678</v>
      </c>
    </row>
    <row r="95" spans="1:13" ht="45.75" thickBot="1" x14ac:dyDescent="0.3">
      <c r="A95" s="31">
        <v>85</v>
      </c>
      <c r="B95" s="16" t="s">
        <v>328</v>
      </c>
      <c r="C95" s="18" t="s">
        <v>109</v>
      </c>
      <c r="D95" s="18" t="s">
        <v>109</v>
      </c>
      <c r="E95" s="37"/>
      <c r="F95" s="37"/>
      <c r="G95" s="37"/>
      <c r="H95" s="18" t="s">
        <v>109</v>
      </c>
      <c r="I95" s="18">
        <v>2022</v>
      </c>
      <c r="J95" s="31" t="s">
        <v>329</v>
      </c>
      <c r="K95" s="31" t="s">
        <v>66</v>
      </c>
      <c r="L95" s="18" t="s">
        <v>331</v>
      </c>
      <c r="M95" s="60" t="s">
        <v>679</v>
      </c>
    </row>
    <row r="96" spans="1:13" ht="45.75" thickBot="1" x14ac:dyDescent="0.3">
      <c r="A96" s="29">
        <v>86</v>
      </c>
      <c r="B96" s="17" t="s">
        <v>332</v>
      </c>
      <c r="C96" s="19" t="s">
        <v>211</v>
      </c>
      <c r="D96" s="19" t="s">
        <v>211</v>
      </c>
      <c r="E96" s="38"/>
      <c r="F96" s="38"/>
      <c r="G96" s="38"/>
      <c r="H96" s="38"/>
      <c r="I96" s="19">
        <v>2023</v>
      </c>
      <c r="J96" s="51" t="s">
        <v>333</v>
      </c>
      <c r="K96" s="52" t="s">
        <v>334</v>
      </c>
      <c r="L96" s="19" t="s">
        <v>341</v>
      </c>
      <c r="M96" s="60" t="s">
        <v>678</v>
      </c>
    </row>
    <row r="97" spans="1:13" ht="45.75" thickBot="1" x14ac:dyDescent="0.3">
      <c r="A97" s="96">
        <v>87</v>
      </c>
      <c r="B97" s="7" t="s">
        <v>335</v>
      </c>
      <c r="C97" s="4" t="s">
        <v>336</v>
      </c>
      <c r="D97" s="4" t="s">
        <v>336</v>
      </c>
      <c r="E97" s="4"/>
      <c r="F97" s="4"/>
      <c r="G97" s="4"/>
      <c r="H97" s="4"/>
      <c r="I97" s="4">
        <v>2023</v>
      </c>
      <c r="J97" s="4" t="s">
        <v>337</v>
      </c>
      <c r="K97" s="4" t="s">
        <v>171</v>
      </c>
      <c r="L97" s="4" t="s">
        <v>338</v>
      </c>
      <c r="M97" s="60" t="s">
        <v>679</v>
      </c>
    </row>
    <row r="98" spans="1:13" ht="23.25" thickBot="1" x14ac:dyDescent="0.3">
      <c r="A98" s="5">
        <v>88</v>
      </c>
      <c r="B98" s="10" t="s">
        <v>339</v>
      </c>
      <c r="C98" s="6" t="s">
        <v>109</v>
      </c>
      <c r="D98" s="6" t="s">
        <v>109</v>
      </c>
      <c r="E98" s="40"/>
      <c r="F98" s="40"/>
      <c r="G98" s="40"/>
      <c r="H98" s="40"/>
      <c r="I98" s="6">
        <v>2024</v>
      </c>
      <c r="J98" s="5" t="s">
        <v>340</v>
      </c>
      <c r="K98" s="5" t="s">
        <v>29</v>
      </c>
      <c r="L98" s="6" t="s">
        <v>303</v>
      </c>
      <c r="M98" s="60" t="s">
        <v>679</v>
      </c>
    </row>
    <row r="99" spans="1:13" ht="23.25" thickBot="1" x14ac:dyDescent="0.3">
      <c r="A99" s="96">
        <v>89</v>
      </c>
      <c r="B99" s="98" t="s">
        <v>342</v>
      </c>
      <c r="C99" s="4" t="s">
        <v>60</v>
      </c>
      <c r="D99" s="4" t="s">
        <v>60</v>
      </c>
      <c r="E99" s="36"/>
      <c r="F99" s="36"/>
      <c r="G99" s="36"/>
      <c r="H99" s="36"/>
      <c r="I99" s="4">
        <v>2024</v>
      </c>
      <c r="J99" s="4" t="s">
        <v>343</v>
      </c>
      <c r="K99" s="4" t="s">
        <v>62</v>
      </c>
      <c r="L99" s="9" t="s">
        <v>344</v>
      </c>
      <c r="M99" s="60" t="s">
        <v>679</v>
      </c>
    </row>
    <row r="100" spans="1:13" ht="34.5" thickBot="1" x14ac:dyDescent="0.3">
      <c r="A100" s="5">
        <v>90</v>
      </c>
      <c r="B100" s="10" t="s">
        <v>345</v>
      </c>
      <c r="C100" s="5" t="s">
        <v>336</v>
      </c>
      <c r="D100" s="5" t="s">
        <v>336</v>
      </c>
      <c r="E100" s="5"/>
      <c r="F100" s="5"/>
      <c r="G100" s="5"/>
      <c r="H100" s="5" t="s">
        <v>336</v>
      </c>
      <c r="I100" s="5">
        <v>2022</v>
      </c>
      <c r="J100" s="5" t="s">
        <v>346</v>
      </c>
      <c r="K100" s="5" t="s">
        <v>17</v>
      </c>
      <c r="L100" s="5" t="s">
        <v>344</v>
      </c>
      <c r="M100" s="60" t="s">
        <v>679</v>
      </c>
    </row>
    <row r="101" spans="1:13" ht="45.75" thickBot="1" x14ac:dyDescent="0.3">
      <c r="A101" s="96">
        <v>91</v>
      </c>
      <c r="B101" s="98" t="s">
        <v>347</v>
      </c>
      <c r="C101" s="4" t="s">
        <v>348</v>
      </c>
      <c r="D101" s="4" t="s">
        <v>348</v>
      </c>
      <c r="E101" s="36"/>
      <c r="F101" s="36"/>
      <c r="G101" s="36"/>
      <c r="H101" s="4" t="s">
        <v>348</v>
      </c>
      <c r="I101" s="4">
        <v>2022</v>
      </c>
      <c r="J101" s="96" t="s">
        <v>349</v>
      </c>
      <c r="K101" s="96" t="s">
        <v>17</v>
      </c>
      <c r="L101" s="26" t="s">
        <v>352</v>
      </c>
      <c r="M101" s="60" t="s">
        <v>679</v>
      </c>
    </row>
    <row r="102" spans="1:13" ht="34.5" thickBot="1" x14ac:dyDescent="0.3">
      <c r="A102" s="5">
        <v>92</v>
      </c>
      <c r="B102" s="5" t="s">
        <v>350</v>
      </c>
      <c r="C102" s="5" t="s">
        <v>353</v>
      </c>
      <c r="D102" s="5" t="s">
        <v>58</v>
      </c>
      <c r="E102" s="5"/>
      <c r="F102" s="5" t="s">
        <v>354</v>
      </c>
      <c r="G102" s="5"/>
      <c r="H102" s="5" t="s">
        <v>355</v>
      </c>
      <c r="I102" s="5">
        <v>2022</v>
      </c>
      <c r="J102" s="5" t="s">
        <v>351</v>
      </c>
      <c r="K102" s="5" t="s">
        <v>17</v>
      </c>
      <c r="L102" s="5" t="s">
        <v>359</v>
      </c>
      <c r="M102" s="60" t="s">
        <v>678</v>
      </c>
    </row>
    <row r="103" spans="1:13" ht="60.75" thickBot="1" x14ac:dyDescent="0.3">
      <c r="A103" s="96">
        <v>93</v>
      </c>
      <c r="B103" s="98" t="s">
        <v>360</v>
      </c>
      <c r="C103" s="4" t="s">
        <v>361</v>
      </c>
      <c r="D103" s="4" t="s">
        <v>362</v>
      </c>
      <c r="E103" s="36"/>
      <c r="F103" s="4" t="s">
        <v>363</v>
      </c>
      <c r="G103" s="36"/>
      <c r="H103" s="4" t="s">
        <v>109</v>
      </c>
      <c r="I103" s="4">
        <v>2022</v>
      </c>
      <c r="J103" s="4" t="s">
        <v>364</v>
      </c>
      <c r="K103" s="4" t="s">
        <v>17</v>
      </c>
      <c r="L103" s="26" t="s">
        <v>365</v>
      </c>
      <c r="M103" s="60" t="s">
        <v>679</v>
      </c>
    </row>
    <row r="104" spans="1:13" ht="45.75" thickBot="1" x14ac:dyDescent="0.3">
      <c r="A104" s="5">
        <v>94</v>
      </c>
      <c r="B104" s="5" t="s">
        <v>705</v>
      </c>
      <c r="C104" s="6">
        <v>70000</v>
      </c>
      <c r="D104" s="6">
        <v>70000</v>
      </c>
      <c r="E104" s="40"/>
      <c r="F104" s="40"/>
      <c r="G104" s="40"/>
      <c r="H104" s="6"/>
      <c r="I104" s="6">
        <v>2023</v>
      </c>
      <c r="J104" s="5" t="s">
        <v>706</v>
      </c>
      <c r="K104" s="6" t="s">
        <v>17</v>
      </c>
      <c r="L104" s="26" t="s">
        <v>366</v>
      </c>
      <c r="M104" s="60" t="s">
        <v>678</v>
      </c>
    </row>
    <row r="105" spans="1:13" ht="45.75" thickBot="1" x14ac:dyDescent="0.3">
      <c r="A105" s="96">
        <v>95</v>
      </c>
      <c r="B105" s="98" t="s">
        <v>670</v>
      </c>
      <c r="C105" s="4" t="s">
        <v>60</v>
      </c>
      <c r="D105" s="4" t="s">
        <v>60</v>
      </c>
      <c r="E105" s="36"/>
      <c r="F105" s="36"/>
      <c r="G105" s="36"/>
      <c r="H105" s="36"/>
      <c r="I105" s="4">
        <v>2023</v>
      </c>
      <c r="J105" s="96" t="s">
        <v>367</v>
      </c>
      <c r="K105" s="96" t="s">
        <v>171</v>
      </c>
      <c r="L105" s="26" t="s">
        <v>369</v>
      </c>
      <c r="M105" s="60" t="s">
        <v>679</v>
      </c>
    </row>
    <row r="106" spans="1:13" ht="15.75" thickBot="1" x14ac:dyDescent="0.3">
      <c r="A106" s="5">
        <v>96</v>
      </c>
      <c r="B106" s="8" t="s">
        <v>417</v>
      </c>
      <c r="C106" s="6" t="s">
        <v>33</v>
      </c>
      <c r="D106" s="6" t="s">
        <v>33</v>
      </c>
      <c r="E106" s="45"/>
      <c r="F106" s="45"/>
      <c r="G106" s="45"/>
      <c r="H106" s="45"/>
      <c r="I106" s="6">
        <v>2023</v>
      </c>
      <c r="J106" s="6" t="s">
        <v>368</v>
      </c>
      <c r="K106" s="6" t="s">
        <v>17</v>
      </c>
      <c r="L106" s="9" t="s">
        <v>356</v>
      </c>
      <c r="M106" s="60" t="s">
        <v>679</v>
      </c>
    </row>
    <row r="107" spans="1:13" ht="30.75" thickBot="1" x14ac:dyDescent="0.3">
      <c r="A107" s="96">
        <v>97</v>
      </c>
      <c r="B107" s="98" t="s">
        <v>370</v>
      </c>
      <c r="C107" s="4" t="s">
        <v>371</v>
      </c>
      <c r="D107" s="4" t="s">
        <v>371</v>
      </c>
      <c r="E107" s="36"/>
      <c r="F107" s="36"/>
      <c r="G107" s="36"/>
      <c r="H107" s="36"/>
      <c r="I107" s="4">
        <v>2024</v>
      </c>
      <c r="J107" s="4" t="s">
        <v>372</v>
      </c>
      <c r="K107" s="96" t="s">
        <v>261</v>
      </c>
      <c r="L107" s="26" t="s">
        <v>373</v>
      </c>
      <c r="M107" s="60" t="s">
        <v>679</v>
      </c>
    </row>
    <row r="108" spans="1:13" ht="15.75" thickBot="1" x14ac:dyDescent="0.3">
      <c r="A108" s="5">
        <v>98</v>
      </c>
      <c r="B108" s="10" t="s">
        <v>374</v>
      </c>
      <c r="C108" s="6" t="s">
        <v>189</v>
      </c>
      <c r="D108" s="6" t="s">
        <v>191</v>
      </c>
      <c r="E108" s="6" t="s">
        <v>190</v>
      </c>
      <c r="F108" s="40"/>
      <c r="G108" s="40"/>
      <c r="H108" s="40"/>
      <c r="I108" s="6">
        <v>2023</v>
      </c>
      <c r="J108" s="5" t="s">
        <v>375</v>
      </c>
      <c r="K108" s="5" t="s">
        <v>17</v>
      </c>
      <c r="L108" s="57" t="s">
        <v>376</v>
      </c>
      <c r="M108" s="60" t="s">
        <v>416</v>
      </c>
    </row>
    <row r="109" spans="1:13" ht="15.75" thickBot="1" x14ac:dyDescent="0.3">
      <c r="A109" s="96">
        <v>99</v>
      </c>
      <c r="B109" s="98" t="s">
        <v>377</v>
      </c>
      <c r="C109" s="4" t="s">
        <v>378</v>
      </c>
      <c r="D109" s="4" t="s">
        <v>378</v>
      </c>
      <c r="E109" s="36"/>
      <c r="F109" s="36"/>
      <c r="G109" s="36"/>
      <c r="H109" s="4" t="s">
        <v>378</v>
      </c>
      <c r="I109" s="4">
        <v>2022</v>
      </c>
      <c r="J109" s="96" t="s">
        <v>379</v>
      </c>
      <c r="K109" s="96" t="s">
        <v>261</v>
      </c>
      <c r="L109" s="4" t="s">
        <v>356</v>
      </c>
      <c r="M109" s="60" t="s">
        <v>679</v>
      </c>
    </row>
    <row r="110" spans="1:13" ht="34.5" thickBot="1" x14ac:dyDescent="0.3">
      <c r="A110" s="5">
        <v>100</v>
      </c>
      <c r="B110" s="10" t="s">
        <v>380</v>
      </c>
      <c r="C110" s="6" t="s">
        <v>259</v>
      </c>
      <c r="D110" s="6" t="s">
        <v>259</v>
      </c>
      <c r="E110" s="40"/>
      <c r="F110" s="40"/>
      <c r="G110" s="40"/>
      <c r="H110" s="6" t="s">
        <v>259</v>
      </c>
      <c r="I110" s="6">
        <v>2022</v>
      </c>
      <c r="J110" s="5" t="s">
        <v>381</v>
      </c>
      <c r="K110" s="6" t="s">
        <v>17</v>
      </c>
      <c r="L110" s="6" t="s">
        <v>356</v>
      </c>
      <c r="M110" s="60" t="s">
        <v>416</v>
      </c>
    </row>
    <row r="111" spans="1:13" ht="23.25" thickBot="1" x14ac:dyDescent="0.3">
      <c r="A111" s="96">
        <v>101</v>
      </c>
      <c r="B111" s="98" t="s">
        <v>382</v>
      </c>
      <c r="C111" s="4" t="s">
        <v>383</v>
      </c>
      <c r="D111" s="4" t="s">
        <v>383</v>
      </c>
      <c r="E111" s="36"/>
      <c r="F111" s="36"/>
      <c r="G111" s="36"/>
      <c r="H111" s="4" t="s">
        <v>383</v>
      </c>
      <c r="I111" s="4">
        <v>2022</v>
      </c>
      <c r="J111" s="96" t="s">
        <v>384</v>
      </c>
      <c r="K111" s="96" t="s">
        <v>29</v>
      </c>
      <c r="L111" s="4" t="s">
        <v>385</v>
      </c>
      <c r="M111" s="60" t="s">
        <v>679</v>
      </c>
    </row>
    <row r="112" spans="1:13" ht="23.25" thickBot="1" x14ac:dyDescent="0.3">
      <c r="A112" s="5">
        <v>102</v>
      </c>
      <c r="B112" s="10" t="s">
        <v>386</v>
      </c>
      <c r="C112" s="6" t="s">
        <v>27</v>
      </c>
      <c r="D112" s="6" t="s">
        <v>27</v>
      </c>
      <c r="E112" s="40"/>
      <c r="F112" s="40"/>
      <c r="G112" s="40"/>
      <c r="H112" s="6" t="s">
        <v>27</v>
      </c>
      <c r="I112" s="6">
        <v>2022</v>
      </c>
      <c r="J112" s="5" t="s">
        <v>387</v>
      </c>
      <c r="K112" s="5" t="s">
        <v>86</v>
      </c>
      <c r="L112" s="6" t="s">
        <v>385</v>
      </c>
      <c r="M112" s="60" t="s">
        <v>679</v>
      </c>
    </row>
    <row r="113" spans="1:14" ht="68.25" thickBot="1" x14ac:dyDescent="0.3">
      <c r="A113" s="4">
        <v>103</v>
      </c>
      <c r="B113" s="81" t="s">
        <v>388</v>
      </c>
      <c r="C113" s="81">
        <v>30000</v>
      </c>
      <c r="D113" s="81">
        <v>30000</v>
      </c>
      <c r="E113" s="4"/>
      <c r="F113" s="4"/>
      <c r="G113" s="4"/>
      <c r="H113" s="4"/>
      <c r="I113" s="4">
        <v>2023</v>
      </c>
      <c r="J113" s="4" t="s">
        <v>389</v>
      </c>
      <c r="K113" s="4" t="s">
        <v>17</v>
      </c>
      <c r="L113" s="4" t="s">
        <v>390</v>
      </c>
      <c r="M113" s="60" t="s">
        <v>678</v>
      </c>
    </row>
    <row r="114" spans="1:14" ht="15.75" thickBot="1" x14ac:dyDescent="0.3">
      <c r="A114" s="193" t="s">
        <v>391</v>
      </c>
      <c r="B114" s="194"/>
      <c r="C114" s="28" t="s">
        <v>392</v>
      </c>
      <c r="D114" s="28" t="s">
        <v>393</v>
      </c>
      <c r="E114" s="28" t="s">
        <v>394</v>
      </c>
      <c r="F114" s="28" t="s">
        <v>395</v>
      </c>
      <c r="G114" s="28" t="s">
        <v>396</v>
      </c>
      <c r="H114" s="28" t="s">
        <v>397</v>
      </c>
      <c r="I114" s="46"/>
      <c r="J114" s="46"/>
      <c r="K114" s="46"/>
      <c r="L114" s="46"/>
      <c r="M114" s="60"/>
    </row>
    <row r="115" spans="1:14" ht="15.75" thickBot="1" x14ac:dyDescent="0.3">
      <c r="A115" s="195" t="s">
        <v>398</v>
      </c>
      <c r="B115" s="196"/>
      <c r="C115" s="2" t="s">
        <v>399</v>
      </c>
      <c r="D115" s="2" t="s">
        <v>400</v>
      </c>
      <c r="E115" s="2" t="s">
        <v>401</v>
      </c>
      <c r="F115" s="2" t="s">
        <v>402</v>
      </c>
      <c r="G115" s="2" t="s">
        <v>403</v>
      </c>
      <c r="H115" s="2" t="s">
        <v>404</v>
      </c>
      <c r="I115" s="47"/>
      <c r="J115" s="47"/>
      <c r="K115" s="47"/>
      <c r="L115" s="47"/>
      <c r="M115" s="60"/>
    </row>
    <row r="116" spans="1:14" ht="34.5" thickBot="1" x14ac:dyDescent="0.3">
      <c r="A116" s="5">
        <v>104</v>
      </c>
      <c r="B116" s="10" t="s">
        <v>405</v>
      </c>
      <c r="C116" s="5" t="s">
        <v>406</v>
      </c>
      <c r="D116" s="5" t="s">
        <v>407</v>
      </c>
      <c r="E116" s="5" t="s">
        <v>408</v>
      </c>
      <c r="F116" s="5" t="s">
        <v>409</v>
      </c>
      <c r="G116" s="5" t="s">
        <v>410</v>
      </c>
      <c r="H116" s="5" t="s">
        <v>411</v>
      </c>
      <c r="I116" s="5">
        <v>2020</v>
      </c>
      <c r="J116" s="5" t="s">
        <v>412</v>
      </c>
      <c r="K116" s="5" t="s">
        <v>17</v>
      </c>
      <c r="L116" s="5" t="s">
        <v>358</v>
      </c>
      <c r="M116" s="63" t="s">
        <v>414</v>
      </c>
    </row>
    <row r="117" spans="1:14" ht="34.5" thickBot="1" x14ac:dyDescent="0.3">
      <c r="A117" s="4">
        <v>105</v>
      </c>
      <c r="B117" s="7" t="s">
        <v>690</v>
      </c>
      <c r="C117" s="4" t="s">
        <v>200</v>
      </c>
      <c r="D117" s="4" t="s">
        <v>201</v>
      </c>
      <c r="E117" s="4" t="s">
        <v>355</v>
      </c>
      <c r="F117" s="4"/>
      <c r="G117" s="4"/>
      <c r="H117" s="4"/>
      <c r="I117" s="4">
        <v>2023</v>
      </c>
      <c r="J117" s="4" t="s">
        <v>415</v>
      </c>
      <c r="K117" s="4" t="s">
        <v>17</v>
      </c>
      <c r="L117" s="4" t="s">
        <v>358</v>
      </c>
      <c r="M117" s="60" t="s">
        <v>678</v>
      </c>
      <c r="N117" s="82" t="s">
        <v>707</v>
      </c>
    </row>
    <row r="118" spans="1:14" ht="34.5" thickBot="1" x14ac:dyDescent="0.3">
      <c r="A118" s="5">
        <v>106</v>
      </c>
      <c r="B118" s="10" t="s">
        <v>418</v>
      </c>
      <c r="C118" s="5" t="s">
        <v>419</v>
      </c>
      <c r="D118" s="5" t="s">
        <v>274</v>
      </c>
      <c r="E118" s="5" t="s">
        <v>420</v>
      </c>
      <c r="F118" s="5"/>
      <c r="G118" s="5"/>
      <c r="H118" s="5"/>
      <c r="I118" s="5">
        <v>2023</v>
      </c>
      <c r="J118" s="5" t="s">
        <v>421</v>
      </c>
      <c r="K118" s="5" t="s">
        <v>17</v>
      </c>
      <c r="L118" s="5" t="s">
        <v>358</v>
      </c>
      <c r="M118" s="60" t="s">
        <v>678</v>
      </c>
    </row>
    <row r="119" spans="1:14" ht="45.75" thickBot="1" x14ac:dyDescent="0.3">
      <c r="A119" s="4">
        <v>107</v>
      </c>
      <c r="B119" s="7" t="s">
        <v>422</v>
      </c>
      <c r="C119" s="4" t="s">
        <v>423</v>
      </c>
      <c r="D119" s="4" t="s">
        <v>424</v>
      </c>
      <c r="E119" s="4" t="s">
        <v>420</v>
      </c>
      <c r="F119" s="4"/>
      <c r="G119" s="4"/>
      <c r="H119" s="4"/>
      <c r="I119" s="4">
        <v>2023</v>
      </c>
      <c r="J119" s="4" t="s">
        <v>425</v>
      </c>
      <c r="K119" s="4" t="s">
        <v>17</v>
      </c>
      <c r="L119" s="4" t="s">
        <v>358</v>
      </c>
      <c r="M119" s="60" t="s">
        <v>678</v>
      </c>
    </row>
    <row r="120" spans="1:14" ht="23.25" thickBot="1" x14ac:dyDescent="0.3">
      <c r="A120" s="34"/>
      <c r="B120" s="6" t="s">
        <v>426</v>
      </c>
      <c r="C120" s="6" t="s">
        <v>60</v>
      </c>
      <c r="D120" s="6" t="s">
        <v>265</v>
      </c>
      <c r="E120" s="6"/>
      <c r="F120" s="6"/>
      <c r="G120" s="6"/>
      <c r="H120" s="6"/>
      <c r="I120" s="6">
        <v>2022</v>
      </c>
      <c r="J120" s="6" t="s">
        <v>427</v>
      </c>
      <c r="K120" s="6" t="s">
        <v>66</v>
      </c>
      <c r="L120" s="6" t="s">
        <v>428</v>
      </c>
      <c r="M120" s="60" t="s">
        <v>678</v>
      </c>
    </row>
    <row r="121" spans="1:14" ht="34.5" thickBot="1" x14ac:dyDescent="0.3">
      <c r="A121" s="96">
        <v>109</v>
      </c>
      <c r="B121" s="4" t="s">
        <v>708</v>
      </c>
      <c r="C121" s="4">
        <v>100000</v>
      </c>
      <c r="D121" s="4"/>
      <c r="E121" s="4"/>
      <c r="F121" s="4"/>
      <c r="G121" s="4"/>
      <c r="H121" s="4"/>
      <c r="I121" s="4">
        <v>2023</v>
      </c>
      <c r="J121" s="4" t="s">
        <v>431</v>
      </c>
      <c r="K121" s="4" t="s">
        <v>17</v>
      </c>
      <c r="L121" s="4" t="s">
        <v>432</v>
      </c>
      <c r="M121" s="60" t="s">
        <v>678</v>
      </c>
    </row>
    <row r="122" spans="1:14" ht="34.5" thickBot="1" x14ac:dyDescent="0.3">
      <c r="A122" s="5">
        <v>110</v>
      </c>
      <c r="B122" s="8" t="s">
        <v>436</v>
      </c>
      <c r="C122" s="6" t="s">
        <v>353</v>
      </c>
      <c r="D122" s="6" t="s">
        <v>433</v>
      </c>
      <c r="E122" s="6" t="s">
        <v>434</v>
      </c>
      <c r="F122" s="40"/>
      <c r="G122" s="40"/>
      <c r="H122" s="40"/>
      <c r="I122" s="6">
        <v>2023</v>
      </c>
      <c r="J122" s="5" t="s">
        <v>435</v>
      </c>
      <c r="K122" s="6" t="s">
        <v>17</v>
      </c>
      <c r="L122" s="6" t="s">
        <v>358</v>
      </c>
      <c r="M122" s="60" t="s">
        <v>678</v>
      </c>
    </row>
    <row r="123" spans="1:14" ht="34.5" thickBot="1" x14ac:dyDescent="0.3">
      <c r="A123" s="4">
        <v>111</v>
      </c>
      <c r="B123" s="7" t="s">
        <v>437</v>
      </c>
      <c r="C123" s="4" t="s">
        <v>355</v>
      </c>
      <c r="D123" s="4" t="s">
        <v>438</v>
      </c>
      <c r="E123" s="4" t="s">
        <v>439</v>
      </c>
      <c r="F123" s="4"/>
      <c r="G123" s="81" t="s">
        <v>701</v>
      </c>
      <c r="H123" s="4" t="s">
        <v>31</v>
      </c>
      <c r="I123" s="4">
        <v>2022</v>
      </c>
      <c r="J123" s="4" t="s">
        <v>440</v>
      </c>
      <c r="K123" s="4" t="s">
        <v>17</v>
      </c>
      <c r="L123" s="4" t="s">
        <v>358</v>
      </c>
      <c r="M123" s="60" t="s">
        <v>678</v>
      </c>
    </row>
    <row r="124" spans="1:14" ht="23.25" thickBot="1" x14ac:dyDescent="0.3">
      <c r="A124" s="5">
        <v>112</v>
      </c>
      <c r="B124" s="10" t="s">
        <v>441</v>
      </c>
      <c r="C124" s="6" t="s">
        <v>274</v>
      </c>
      <c r="D124" s="6" t="s">
        <v>175</v>
      </c>
      <c r="E124" s="40"/>
      <c r="F124" s="6" t="s">
        <v>275</v>
      </c>
      <c r="G124" s="40"/>
      <c r="H124" s="6" t="s">
        <v>274</v>
      </c>
      <c r="I124" s="6">
        <v>2022</v>
      </c>
      <c r="J124" s="5" t="s">
        <v>442</v>
      </c>
      <c r="K124" s="6" t="s">
        <v>17</v>
      </c>
      <c r="L124" s="6" t="s">
        <v>358</v>
      </c>
      <c r="M124" s="60" t="s">
        <v>678</v>
      </c>
    </row>
    <row r="125" spans="1:14" ht="23.25" thickBot="1" x14ac:dyDescent="0.3">
      <c r="A125" s="96">
        <v>113</v>
      </c>
      <c r="B125" s="98" t="s">
        <v>443</v>
      </c>
      <c r="C125" s="4" t="s">
        <v>444</v>
      </c>
      <c r="D125" s="4" t="s">
        <v>445</v>
      </c>
      <c r="E125" s="36"/>
      <c r="F125" s="4" t="s">
        <v>446</v>
      </c>
      <c r="G125" s="36"/>
      <c r="H125" s="4" t="s">
        <v>444</v>
      </c>
      <c r="I125" s="4">
        <v>2022</v>
      </c>
      <c r="J125" s="96" t="s">
        <v>447</v>
      </c>
      <c r="K125" s="4" t="s">
        <v>17</v>
      </c>
      <c r="L125" s="4" t="s">
        <v>358</v>
      </c>
      <c r="M125" s="60" t="s">
        <v>678</v>
      </c>
    </row>
    <row r="126" spans="1:14" ht="23.25" thickBot="1" x14ac:dyDescent="0.3">
      <c r="A126" s="5">
        <v>114</v>
      </c>
      <c r="B126" s="10" t="s">
        <v>448</v>
      </c>
      <c r="C126" s="5">
        <v>60000</v>
      </c>
      <c r="D126" s="5">
        <v>60000</v>
      </c>
      <c r="E126" s="5"/>
      <c r="F126" s="5"/>
      <c r="G126" s="5"/>
      <c r="H126" s="5"/>
      <c r="I126" s="5">
        <v>2022</v>
      </c>
      <c r="J126" s="5" t="s">
        <v>449</v>
      </c>
      <c r="K126" s="5" t="s">
        <v>17</v>
      </c>
      <c r="L126" s="5" t="s">
        <v>358</v>
      </c>
      <c r="M126" s="60" t="s">
        <v>678</v>
      </c>
    </row>
    <row r="127" spans="1:14" ht="15.75" thickBot="1" x14ac:dyDescent="0.3">
      <c r="A127" s="96">
        <v>115</v>
      </c>
      <c r="B127" s="98" t="s">
        <v>450</v>
      </c>
      <c r="C127" s="4" t="s">
        <v>451</v>
      </c>
      <c r="D127" s="4" t="s">
        <v>452</v>
      </c>
      <c r="E127" s="99"/>
      <c r="F127" s="4" t="s">
        <v>429</v>
      </c>
      <c r="G127" s="4" t="s">
        <v>453</v>
      </c>
      <c r="H127" s="4" t="s">
        <v>201</v>
      </c>
      <c r="I127" s="4">
        <v>2021</v>
      </c>
      <c r="J127" s="96" t="s">
        <v>454</v>
      </c>
      <c r="K127" s="4" t="s">
        <v>17</v>
      </c>
      <c r="L127" s="4" t="s">
        <v>358</v>
      </c>
      <c r="M127" s="60" t="s">
        <v>679</v>
      </c>
    </row>
    <row r="128" spans="1:14" ht="23.25" thickBot="1" x14ac:dyDescent="0.3">
      <c r="A128" s="5">
        <v>116</v>
      </c>
      <c r="B128" s="10" t="s">
        <v>455</v>
      </c>
      <c r="C128" s="5" t="s">
        <v>456</v>
      </c>
      <c r="D128" s="5" t="s">
        <v>456</v>
      </c>
      <c r="E128" s="5"/>
      <c r="F128" s="5"/>
      <c r="G128" s="5"/>
      <c r="H128" s="5"/>
      <c r="I128" s="5">
        <v>2023</v>
      </c>
      <c r="J128" s="5" t="s">
        <v>457</v>
      </c>
      <c r="K128" s="5" t="s">
        <v>38</v>
      </c>
      <c r="L128" s="5" t="s">
        <v>358</v>
      </c>
      <c r="M128" s="60" t="s">
        <v>679</v>
      </c>
    </row>
    <row r="129" spans="1:13" ht="18" x14ac:dyDescent="0.25">
      <c r="A129" s="35"/>
      <c r="B129" s="215" t="s">
        <v>458</v>
      </c>
      <c r="C129" s="48"/>
      <c r="D129" s="48"/>
      <c r="E129" s="208"/>
      <c r="F129" s="48"/>
      <c r="G129" s="208"/>
      <c r="H129" s="48"/>
      <c r="I129" s="48"/>
      <c r="J129" s="210" t="s">
        <v>460</v>
      </c>
      <c r="K129" s="210" t="s">
        <v>261</v>
      </c>
      <c r="L129" s="48"/>
      <c r="M129" s="60" t="s">
        <v>679</v>
      </c>
    </row>
    <row r="130" spans="1:13" ht="15.75" thickBot="1" x14ac:dyDescent="0.3">
      <c r="A130" s="96">
        <v>117</v>
      </c>
      <c r="B130" s="216"/>
      <c r="C130" s="4" t="s">
        <v>42</v>
      </c>
      <c r="D130" s="4" t="s">
        <v>44</v>
      </c>
      <c r="E130" s="209"/>
      <c r="F130" s="4" t="s">
        <v>459</v>
      </c>
      <c r="G130" s="209"/>
      <c r="H130" s="4" t="s">
        <v>42</v>
      </c>
      <c r="I130" s="4">
        <v>2022</v>
      </c>
      <c r="J130" s="211"/>
      <c r="K130" s="211"/>
      <c r="L130" s="4" t="s">
        <v>358</v>
      </c>
      <c r="M130" s="60"/>
    </row>
    <row r="131" spans="1:13" ht="15.75" thickBot="1" x14ac:dyDescent="0.3">
      <c r="A131" s="205" t="s">
        <v>461</v>
      </c>
      <c r="B131" s="198"/>
      <c r="C131" s="2" t="s">
        <v>462</v>
      </c>
      <c r="D131" s="2" t="s">
        <v>463</v>
      </c>
      <c r="E131" s="2" t="s">
        <v>464</v>
      </c>
      <c r="F131" s="2" t="s">
        <v>465</v>
      </c>
      <c r="G131" s="2" t="s">
        <v>466</v>
      </c>
      <c r="H131" s="2" t="s">
        <v>467</v>
      </c>
      <c r="I131" s="49"/>
      <c r="J131" s="49"/>
      <c r="K131" s="49"/>
      <c r="L131" s="49"/>
      <c r="M131" s="60"/>
    </row>
    <row r="132" spans="1:13" ht="15.75" thickBot="1" x14ac:dyDescent="0.3">
      <c r="A132" s="96">
        <v>118</v>
      </c>
      <c r="B132" s="98" t="s">
        <v>468</v>
      </c>
      <c r="C132" s="4" t="s">
        <v>469</v>
      </c>
      <c r="D132" s="4" t="s">
        <v>470</v>
      </c>
      <c r="E132" s="4" t="s">
        <v>41</v>
      </c>
      <c r="F132" s="99"/>
      <c r="G132" s="99"/>
      <c r="H132" s="4" t="s">
        <v>469</v>
      </c>
      <c r="I132" s="4">
        <v>2022</v>
      </c>
      <c r="J132" s="4" t="s">
        <v>471</v>
      </c>
      <c r="K132" s="4" t="s">
        <v>17</v>
      </c>
      <c r="L132" s="57" t="s">
        <v>357</v>
      </c>
      <c r="M132" s="60" t="s">
        <v>679</v>
      </c>
    </row>
    <row r="133" spans="1:13" ht="15.75" thickBot="1" x14ac:dyDescent="0.3">
      <c r="A133" s="5">
        <v>119</v>
      </c>
      <c r="B133" s="8" t="s">
        <v>472</v>
      </c>
      <c r="C133" s="6">
        <v>20000</v>
      </c>
      <c r="D133" s="6">
        <v>20000</v>
      </c>
      <c r="E133" s="42"/>
      <c r="F133" s="42"/>
      <c r="G133" s="42"/>
      <c r="H133" s="6"/>
      <c r="I133" s="6">
        <v>2022</v>
      </c>
      <c r="J133" s="6" t="s">
        <v>473</v>
      </c>
      <c r="K133" s="5" t="s">
        <v>284</v>
      </c>
      <c r="L133" s="57" t="s">
        <v>357</v>
      </c>
      <c r="M133" s="60" t="s">
        <v>678</v>
      </c>
    </row>
    <row r="134" spans="1:13" ht="34.5" thickBot="1" x14ac:dyDescent="0.3">
      <c r="A134" s="96">
        <v>120</v>
      </c>
      <c r="B134" s="16" t="s">
        <v>474</v>
      </c>
      <c r="C134" s="4" t="s">
        <v>60</v>
      </c>
      <c r="D134" s="4" t="s">
        <v>383</v>
      </c>
      <c r="E134" s="4" t="s">
        <v>161</v>
      </c>
      <c r="F134" s="99"/>
      <c r="G134" s="99"/>
      <c r="H134" s="4" t="s">
        <v>60</v>
      </c>
      <c r="I134" s="4">
        <v>2022</v>
      </c>
      <c r="J134" s="96" t="s">
        <v>476</v>
      </c>
      <c r="K134" s="18" t="s">
        <v>66</v>
      </c>
      <c r="L134" s="4" t="s">
        <v>475</v>
      </c>
      <c r="M134" s="60" t="s">
        <v>678</v>
      </c>
    </row>
    <row r="135" spans="1:13" ht="23.25" thickBot="1" x14ac:dyDescent="0.3">
      <c r="A135" s="5">
        <v>121</v>
      </c>
      <c r="B135" s="17" t="s">
        <v>477</v>
      </c>
      <c r="C135" s="6" t="s">
        <v>246</v>
      </c>
      <c r="D135" s="6" t="s">
        <v>246</v>
      </c>
      <c r="E135" s="40"/>
      <c r="F135" s="40"/>
      <c r="G135" s="40"/>
      <c r="H135" s="6" t="s">
        <v>246</v>
      </c>
      <c r="I135" s="6">
        <v>2022</v>
      </c>
      <c r="J135" s="53" t="s">
        <v>709</v>
      </c>
      <c r="K135" s="19" t="s">
        <v>478</v>
      </c>
      <c r="L135" s="6" t="s">
        <v>479</v>
      </c>
      <c r="M135" s="60" t="s">
        <v>678</v>
      </c>
    </row>
    <row r="136" spans="1:13" ht="23.25" thickBot="1" x14ac:dyDescent="0.3">
      <c r="A136" s="96">
        <v>122</v>
      </c>
      <c r="B136" s="7" t="s">
        <v>480</v>
      </c>
      <c r="C136" s="80">
        <v>30000</v>
      </c>
      <c r="D136" s="81">
        <v>30000</v>
      </c>
      <c r="E136" s="36"/>
      <c r="F136" s="36"/>
      <c r="G136" s="36"/>
      <c r="H136" s="36"/>
      <c r="I136" s="4">
        <v>2023</v>
      </c>
      <c r="J136" s="18" t="s">
        <v>681</v>
      </c>
      <c r="K136" s="4" t="s">
        <v>86</v>
      </c>
      <c r="L136" s="4" t="s">
        <v>357</v>
      </c>
      <c r="M136" s="60" t="s">
        <v>680</v>
      </c>
    </row>
    <row r="137" spans="1:13" ht="23.25" thickBot="1" x14ac:dyDescent="0.3">
      <c r="A137" s="5">
        <v>123</v>
      </c>
      <c r="B137" s="27" t="s">
        <v>482</v>
      </c>
      <c r="C137" s="6" t="s">
        <v>483</v>
      </c>
      <c r="D137" s="40"/>
      <c r="E137" s="6" t="s">
        <v>484</v>
      </c>
      <c r="F137" s="6" t="s">
        <v>485</v>
      </c>
      <c r="G137" s="6" t="s">
        <v>466</v>
      </c>
      <c r="H137" s="6" t="s">
        <v>33</v>
      </c>
      <c r="I137" s="6">
        <v>2021</v>
      </c>
      <c r="J137" s="19" t="s">
        <v>486</v>
      </c>
      <c r="K137" s="19" t="s">
        <v>86</v>
      </c>
      <c r="L137" s="6" t="s">
        <v>357</v>
      </c>
      <c r="M137" s="60" t="s">
        <v>414</v>
      </c>
    </row>
    <row r="138" spans="1:13" ht="23.25" thickBot="1" x14ac:dyDescent="0.3">
      <c r="A138" s="96">
        <v>124</v>
      </c>
      <c r="B138" s="16" t="s">
        <v>487</v>
      </c>
      <c r="C138" s="4" t="s">
        <v>319</v>
      </c>
      <c r="D138" s="4" t="s">
        <v>319</v>
      </c>
      <c r="E138" s="36"/>
      <c r="F138" s="36"/>
      <c r="G138" s="36"/>
      <c r="H138" s="36"/>
      <c r="I138" s="4">
        <v>2023</v>
      </c>
      <c r="J138" s="18" t="s">
        <v>488</v>
      </c>
      <c r="K138" s="18" t="s">
        <v>86</v>
      </c>
      <c r="L138" s="4" t="s">
        <v>357</v>
      </c>
      <c r="M138" s="60" t="s">
        <v>679</v>
      </c>
    </row>
    <row r="139" spans="1:13" ht="23.25" thickBot="1" x14ac:dyDescent="0.3">
      <c r="A139" s="5">
        <v>125</v>
      </c>
      <c r="B139" s="27" t="s">
        <v>489</v>
      </c>
      <c r="C139" s="6" t="s">
        <v>490</v>
      </c>
      <c r="D139" s="6" t="s">
        <v>491</v>
      </c>
      <c r="E139" s="6" t="s">
        <v>492</v>
      </c>
      <c r="F139" s="40"/>
      <c r="G139" s="40"/>
      <c r="H139" s="40"/>
      <c r="I139" s="6">
        <v>2023</v>
      </c>
      <c r="J139" s="19" t="s">
        <v>493</v>
      </c>
      <c r="K139" s="6" t="s">
        <v>17</v>
      </c>
      <c r="L139" s="6" t="s">
        <v>357</v>
      </c>
      <c r="M139" s="60" t="s">
        <v>678</v>
      </c>
    </row>
    <row r="140" spans="1:13" ht="34.5" thickBot="1" x14ac:dyDescent="0.3">
      <c r="A140" s="96">
        <v>126</v>
      </c>
      <c r="B140" s="97" t="s">
        <v>494</v>
      </c>
      <c r="C140" s="4" t="s">
        <v>495</v>
      </c>
      <c r="D140" s="4" t="s">
        <v>496</v>
      </c>
      <c r="E140" s="4" t="s">
        <v>497</v>
      </c>
      <c r="F140" s="4" t="s">
        <v>498</v>
      </c>
      <c r="G140" s="36"/>
      <c r="H140" s="36"/>
      <c r="I140" s="4">
        <v>2022</v>
      </c>
      <c r="J140" s="18" t="s">
        <v>499</v>
      </c>
      <c r="K140" s="54" t="s">
        <v>500</v>
      </c>
      <c r="L140" s="4" t="s">
        <v>357</v>
      </c>
      <c r="M140" s="60" t="s">
        <v>678</v>
      </c>
    </row>
    <row r="141" spans="1:13" ht="15.75" thickBot="1" x14ac:dyDescent="0.3">
      <c r="A141" s="82"/>
      <c r="B141" s="84" t="s">
        <v>683</v>
      </c>
      <c r="C141" s="4"/>
      <c r="D141" s="4"/>
      <c r="E141" s="4"/>
      <c r="F141" s="4"/>
      <c r="G141" s="83"/>
      <c r="H141" s="83"/>
      <c r="I141" s="4"/>
      <c r="J141" s="18"/>
      <c r="K141" s="18"/>
      <c r="L141" s="4"/>
      <c r="M141" s="60"/>
    </row>
    <row r="142" spans="1:13" ht="15.75" thickBot="1" x14ac:dyDescent="0.3">
      <c r="A142" s="193" t="s">
        <v>501</v>
      </c>
      <c r="B142" s="194"/>
      <c r="C142" s="94" t="s">
        <v>502</v>
      </c>
      <c r="D142" s="94" t="s">
        <v>503</v>
      </c>
      <c r="E142" s="94" t="s">
        <v>504</v>
      </c>
      <c r="F142" s="94" t="s">
        <v>505</v>
      </c>
      <c r="G142" s="94" t="s">
        <v>506</v>
      </c>
      <c r="H142" s="94" t="s">
        <v>507</v>
      </c>
      <c r="I142" s="15"/>
      <c r="J142" s="15"/>
      <c r="K142" s="15"/>
      <c r="L142" s="15"/>
      <c r="M142" s="60"/>
    </row>
    <row r="143" spans="1:13" ht="15.75" thickBot="1" x14ac:dyDescent="0.3">
      <c r="A143" s="195" t="s">
        <v>508</v>
      </c>
      <c r="B143" s="196"/>
      <c r="C143" s="2" t="s">
        <v>509</v>
      </c>
      <c r="D143" s="2" t="s">
        <v>510</v>
      </c>
      <c r="E143" s="2" t="s">
        <v>511</v>
      </c>
      <c r="F143" s="2" t="s">
        <v>512</v>
      </c>
      <c r="G143" s="2" t="s">
        <v>513</v>
      </c>
      <c r="H143" s="2" t="s">
        <v>514</v>
      </c>
      <c r="I143" s="91"/>
      <c r="J143" s="91"/>
      <c r="K143" s="91"/>
      <c r="L143" s="91"/>
      <c r="M143" s="60"/>
    </row>
    <row r="144" spans="1:13" ht="30.75" thickBot="1" x14ac:dyDescent="0.3">
      <c r="A144" s="5">
        <v>127</v>
      </c>
      <c r="B144" s="8" t="s">
        <v>515</v>
      </c>
      <c r="C144" s="6" t="s">
        <v>201</v>
      </c>
      <c r="D144" s="6" t="s">
        <v>516</v>
      </c>
      <c r="E144" s="40"/>
      <c r="F144" s="6" t="s">
        <v>517</v>
      </c>
      <c r="G144" s="40"/>
      <c r="H144" s="6" t="s">
        <v>518</v>
      </c>
      <c r="I144" s="6">
        <v>2022</v>
      </c>
      <c r="J144" s="53" t="s">
        <v>519</v>
      </c>
      <c r="K144" s="53" t="s">
        <v>520</v>
      </c>
      <c r="L144" s="26" t="s">
        <v>521</v>
      </c>
      <c r="M144" s="60" t="s">
        <v>678</v>
      </c>
    </row>
    <row r="145" spans="1:13" ht="22.5" x14ac:dyDescent="0.25">
      <c r="A145" s="31">
        <v>128</v>
      </c>
      <c r="B145" s="16" t="s">
        <v>522</v>
      </c>
      <c r="C145" s="18" t="s">
        <v>109</v>
      </c>
      <c r="D145" s="18" t="s">
        <v>378</v>
      </c>
      <c r="E145" s="37"/>
      <c r="F145" s="18" t="s">
        <v>523</v>
      </c>
      <c r="G145" s="37"/>
      <c r="H145" s="18" t="s">
        <v>109</v>
      </c>
      <c r="I145" s="18">
        <v>2022</v>
      </c>
      <c r="J145" s="95" t="s">
        <v>524</v>
      </c>
      <c r="K145" s="18" t="s">
        <v>62</v>
      </c>
      <c r="L145" s="18" t="s">
        <v>521</v>
      </c>
      <c r="M145" s="60" t="s">
        <v>679</v>
      </c>
    </row>
    <row r="146" spans="1:13" ht="23.25" thickBot="1" x14ac:dyDescent="0.3">
      <c r="A146" s="5">
        <v>129</v>
      </c>
      <c r="B146" s="17" t="s">
        <v>526</v>
      </c>
      <c r="C146" s="6" t="s">
        <v>27</v>
      </c>
      <c r="D146" s="6" t="s">
        <v>27</v>
      </c>
      <c r="E146" s="40"/>
      <c r="F146" s="40"/>
      <c r="G146" s="40"/>
      <c r="H146" s="6" t="s">
        <v>27</v>
      </c>
      <c r="I146" s="6">
        <v>2022</v>
      </c>
      <c r="J146" s="19" t="s">
        <v>527</v>
      </c>
      <c r="K146" s="19" t="s">
        <v>71</v>
      </c>
      <c r="L146" s="6" t="s">
        <v>528</v>
      </c>
      <c r="M146" s="60" t="s">
        <v>678</v>
      </c>
    </row>
    <row r="147" spans="1:13" ht="30.75" thickBot="1" x14ac:dyDescent="0.3">
      <c r="A147" s="96">
        <v>130</v>
      </c>
      <c r="B147" s="97" t="s">
        <v>529</v>
      </c>
      <c r="C147" s="4" t="s">
        <v>175</v>
      </c>
      <c r="D147" s="4" t="s">
        <v>175</v>
      </c>
      <c r="E147" s="36"/>
      <c r="F147" s="36"/>
      <c r="G147" s="36"/>
      <c r="H147" s="4" t="s">
        <v>175</v>
      </c>
      <c r="I147" s="4">
        <v>2022</v>
      </c>
      <c r="J147" s="18" t="s">
        <v>531</v>
      </c>
      <c r="K147" s="18" t="s">
        <v>29</v>
      </c>
      <c r="L147" s="26" t="s">
        <v>521</v>
      </c>
      <c r="M147" s="60" t="s">
        <v>679</v>
      </c>
    </row>
    <row r="148" spans="1:13" ht="23.25" thickBot="1" x14ac:dyDescent="0.3">
      <c r="A148" s="5">
        <v>131</v>
      </c>
      <c r="B148" s="27" t="s">
        <v>532</v>
      </c>
      <c r="C148" s="6" t="s">
        <v>533</v>
      </c>
      <c r="D148" s="6" t="s">
        <v>534</v>
      </c>
      <c r="E148" s="6" t="s">
        <v>535</v>
      </c>
      <c r="F148" s="40"/>
      <c r="G148" s="40"/>
      <c r="H148" s="6" t="s">
        <v>533</v>
      </c>
      <c r="I148" s="6">
        <v>2022</v>
      </c>
      <c r="J148" s="19" t="s">
        <v>536</v>
      </c>
      <c r="K148" s="6" t="s">
        <v>17</v>
      </c>
      <c r="L148" s="6" t="s">
        <v>525</v>
      </c>
      <c r="M148" s="60" t="s">
        <v>678</v>
      </c>
    </row>
    <row r="149" spans="1:13" ht="15.75" thickBot="1" x14ac:dyDescent="0.3">
      <c r="A149" s="96">
        <v>132</v>
      </c>
      <c r="B149" s="7" t="s">
        <v>713</v>
      </c>
      <c r="C149" s="81">
        <v>30000</v>
      </c>
      <c r="D149" s="81">
        <v>30000</v>
      </c>
      <c r="E149" s="100"/>
      <c r="F149" s="81"/>
      <c r="G149" s="100"/>
      <c r="H149" s="81"/>
      <c r="I149" s="4">
        <v>2022</v>
      </c>
      <c r="J149" s="95" t="s">
        <v>710</v>
      </c>
      <c r="K149" s="4" t="s">
        <v>17</v>
      </c>
      <c r="L149" s="4" t="s">
        <v>525</v>
      </c>
      <c r="M149" s="60" t="s">
        <v>678</v>
      </c>
    </row>
    <row r="150" spans="1:13" ht="30.75" thickBot="1" x14ac:dyDescent="0.3">
      <c r="A150" s="5">
        <v>133</v>
      </c>
      <c r="B150" s="17" t="s">
        <v>711</v>
      </c>
      <c r="C150" s="81">
        <v>30000</v>
      </c>
      <c r="D150" s="81">
        <v>30000</v>
      </c>
      <c r="E150" s="40"/>
      <c r="F150" s="6"/>
      <c r="G150" s="40"/>
      <c r="H150" s="6" t="s">
        <v>64</v>
      </c>
      <c r="I150" s="6">
        <v>2022</v>
      </c>
      <c r="J150" s="19" t="s">
        <v>537</v>
      </c>
      <c r="K150" s="19" t="s">
        <v>17</v>
      </c>
      <c r="L150" s="26" t="s">
        <v>521</v>
      </c>
      <c r="M150" s="60" t="s">
        <v>678</v>
      </c>
    </row>
    <row r="151" spans="1:13" ht="15.75" thickBot="1" x14ac:dyDescent="0.3">
      <c r="A151" s="96">
        <v>134</v>
      </c>
      <c r="B151" s="7" t="s">
        <v>712</v>
      </c>
      <c r="C151" s="4" t="s">
        <v>539</v>
      </c>
      <c r="D151" s="4" t="s">
        <v>540</v>
      </c>
      <c r="E151" s="4" t="s">
        <v>541</v>
      </c>
      <c r="F151" s="36"/>
      <c r="G151" s="36"/>
      <c r="H151" s="4" t="s">
        <v>60</v>
      </c>
      <c r="I151" s="4">
        <v>2023</v>
      </c>
      <c r="J151" s="4" t="s">
        <v>542</v>
      </c>
      <c r="K151" s="4" t="s">
        <v>17</v>
      </c>
      <c r="L151" s="9"/>
      <c r="M151" s="60" t="s">
        <v>679</v>
      </c>
    </row>
    <row r="152" spans="1:13" ht="23.25" thickBot="1" x14ac:dyDescent="0.3">
      <c r="A152" s="5">
        <v>135</v>
      </c>
      <c r="B152" s="17" t="s">
        <v>543</v>
      </c>
      <c r="C152" s="6" t="s">
        <v>544</v>
      </c>
      <c r="D152" s="6" t="s">
        <v>544</v>
      </c>
      <c r="E152" s="40"/>
      <c r="F152" s="40"/>
      <c r="G152" s="40"/>
      <c r="H152" s="6" t="s">
        <v>544</v>
      </c>
      <c r="I152" s="6">
        <v>2022</v>
      </c>
      <c r="J152" s="53" t="s">
        <v>545</v>
      </c>
      <c r="K152" s="19" t="s">
        <v>261</v>
      </c>
      <c r="L152" s="6" t="s">
        <v>525</v>
      </c>
      <c r="M152" s="60" t="s">
        <v>682</v>
      </c>
    </row>
    <row r="153" spans="1:13" ht="23.25" thickBot="1" x14ac:dyDescent="0.3">
      <c r="A153" s="96">
        <v>136</v>
      </c>
      <c r="B153" s="7" t="s">
        <v>546</v>
      </c>
      <c r="C153" s="4" t="s">
        <v>547</v>
      </c>
      <c r="D153" s="4" t="s">
        <v>547</v>
      </c>
      <c r="E153" s="36"/>
      <c r="F153" s="36"/>
      <c r="G153" s="36"/>
      <c r="H153" s="36"/>
      <c r="I153" s="4">
        <v>2023</v>
      </c>
      <c r="J153" s="54" t="s">
        <v>548</v>
      </c>
      <c r="K153" s="4" t="s">
        <v>261</v>
      </c>
      <c r="L153" s="4" t="s">
        <v>525</v>
      </c>
      <c r="M153" s="60" t="s">
        <v>678</v>
      </c>
    </row>
    <row r="154" spans="1:13" ht="34.5" thickBot="1" x14ac:dyDescent="0.3">
      <c r="A154" s="29">
        <v>137</v>
      </c>
      <c r="B154" s="27" t="s">
        <v>549</v>
      </c>
      <c r="C154" s="19" t="s">
        <v>60</v>
      </c>
      <c r="D154" s="19" t="s">
        <v>265</v>
      </c>
      <c r="E154" s="38"/>
      <c r="F154" s="19" t="s">
        <v>266</v>
      </c>
      <c r="G154" s="38"/>
      <c r="H154" s="19" t="s">
        <v>60</v>
      </c>
      <c r="I154" s="19">
        <v>2022</v>
      </c>
      <c r="J154" s="19" t="s">
        <v>550</v>
      </c>
      <c r="K154" s="19" t="s">
        <v>261</v>
      </c>
      <c r="L154" s="19" t="s">
        <v>552</v>
      </c>
      <c r="M154" s="60" t="s">
        <v>679</v>
      </c>
    </row>
    <row r="155" spans="1:13" ht="23.25" thickBot="1" x14ac:dyDescent="0.3">
      <c r="A155" s="96">
        <v>138</v>
      </c>
      <c r="B155" s="97" t="s">
        <v>553</v>
      </c>
      <c r="C155" s="4" t="s">
        <v>109</v>
      </c>
      <c r="D155" s="4" t="s">
        <v>109</v>
      </c>
      <c r="E155" s="36"/>
      <c r="F155" s="36"/>
      <c r="G155" s="36"/>
      <c r="H155" s="36"/>
      <c r="I155" s="4">
        <v>2023</v>
      </c>
      <c r="J155" s="95" t="s">
        <v>554</v>
      </c>
      <c r="K155" s="18" t="s">
        <v>261</v>
      </c>
      <c r="L155" s="4" t="s">
        <v>525</v>
      </c>
      <c r="M155" s="60" t="s">
        <v>679</v>
      </c>
    </row>
    <row r="156" spans="1:13" ht="34.5" thickBot="1" x14ac:dyDescent="0.3">
      <c r="A156" s="5">
        <v>139</v>
      </c>
      <c r="B156" s="30" t="s">
        <v>555</v>
      </c>
      <c r="C156" s="6" t="s">
        <v>64</v>
      </c>
      <c r="D156" s="6" t="s">
        <v>64</v>
      </c>
      <c r="E156" s="40"/>
      <c r="F156" s="40"/>
      <c r="G156" s="40"/>
      <c r="H156" s="40"/>
      <c r="I156" s="6">
        <v>2023</v>
      </c>
      <c r="J156" s="56" t="s">
        <v>556</v>
      </c>
      <c r="K156" s="19" t="s">
        <v>261</v>
      </c>
      <c r="L156" s="6" t="s">
        <v>525</v>
      </c>
      <c r="M156" s="60" t="s">
        <v>679</v>
      </c>
    </row>
    <row r="157" spans="1:13" ht="23.25" thickBot="1" x14ac:dyDescent="0.3">
      <c r="A157" s="96">
        <v>140</v>
      </c>
      <c r="B157" s="16" t="s">
        <v>557</v>
      </c>
      <c r="C157" s="4" t="s">
        <v>44</v>
      </c>
      <c r="D157" s="4" t="s">
        <v>44</v>
      </c>
      <c r="E157" s="36"/>
      <c r="F157" s="36"/>
      <c r="G157" s="36"/>
      <c r="H157" s="36"/>
      <c r="I157" s="4">
        <v>2023</v>
      </c>
      <c r="J157" s="54" t="s">
        <v>558</v>
      </c>
      <c r="K157" s="18" t="s">
        <v>261</v>
      </c>
      <c r="L157" s="4" t="s">
        <v>525</v>
      </c>
      <c r="M157" s="60" t="s">
        <v>679</v>
      </c>
    </row>
    <row r="158" spans="1:13" ht="23.25" thickBot="1" x14ac:dyDescent="0.3">
      <c r="A158" s="5">
        <v>141</v>
      </c>
      <c r="B158" s="27" t="s">
        <v>559</v>
      </c>
      <c r="C158" s="6" t="s">
        <v>560</v>
      </c>
      <c r="D158" s="6" t="s">
        <v>561</v>
      </c>
      <c r="E158" s="40"/>
      <c r="F158" s="6" t="s">
        <v>562</v>
      </c>
      <c r="G158" s="6" t="s">
        <v>560</v>
      </c>
      <c r="H158" s="40"/>
      <c r="I158" s="6">
        <v>2021</v>
      </c>
      <c r="J158" s="56" t="s">
        <v>563</v>
      </c>
      <c r="K158" s="19" t="s">
        <v>86</v>
      </c>
      <c r="L158" s="6" t="s">
        <v>525</v>
      </c>
      <c r="M158" s="60" t="s">
        <v>682</v>
      </c>
    </row>
    <row r="159" spans="1:13" ht="23.25" thickBot="1" x14ac:dyDescent="0.3">
      <c r="A159" s="31">
        <v>142</v>
      </c>
      <c r="B159" s="97" t="s">
        <v>564</v>
      </c>
      <c r="C159" s="18" t="s">
        <v>60</v>
      </c>
      <c r="D159" s="18" t="s">
        <v>265</v>
      </c>
      <c r="E159" s="37"/>
      <c r="F159" s="18" t="s">
        <v>266</v>
      </c>
      <c r="G159" s="37"/>
      <c r="H159" s="37"/>
      <c r="I159" s="18">
        <v>2023</v>
      </c>
      <c r="J159" s="18" t="s">
        <v>565</v>
      </c>
      <c r="K159" s="95" t="s">
        <v>62</v>
      </c>
      <c r="L159" s="18" t="s">
        <v>525</v>
      </c>
      <c r="M159" s="60" t="s">
        <v>679</v>
      </c>
    </row>
    <row r="160" spans="1:13" ht="23.25" thickBot="1" x14ac:dyDescent="0.3">
      <c r="A160" s="5">
        <v>143</v>
      </c>
      <c r="B160" s="27" t="s">
        <v>566</v>
      </c>
      <c r="C160" s="6" t="s">
        <v>31</v>
      </c>
      <c r="D160" s="6" t="s">
        <v>217</v>
      </c>
      <c r="E160" s="40"/>
      <c r="F160" s="6" t="s">
        <v>567</v>
      </c>
      <c r="G160" s="40"/>
      <c r="H160" s="6" t="s">
        <v>31</v>
      </c>
      <c r="I160" s="6">
        <v>2022</v>
      </c>
      <c r="J160" s="6" t="s">
        <v>568</v>
      </c>
      <c r="K160" s="6" t="s">
        <v>269</v>
      </c>
      <c r="L160" s="6" t="s">
        <v>525</v>
      </c>
      <c r="M160" s="60" t="s">
        <v>679</v>
      </c>
    </row>
    <row r="161" spans="1:14" ht="23.25" thickBot="1" x14ac:dyDescent="0.3">
      <c r="A161" s="96">
        <v>144</v>
      </c>
      <c r="B161" s="103" t="s">
        <v>717</v>
      </c>
      <c r="C161" s="4" t="s">
        <v>109</v>
      </c>
      <c r="D161" s="4" t="s">
        <v>378</v>
      </c>
      <c r="E161" s="36"/>
      <c r="F161" s="4" t="s">
        <v>523</v>
      </c>
      <c r="G161" s="36"/>
      <c r="H161" s="36"/>
      <c r="I161" s="4">
        <v>2023</v>
      </c>
      <c r="J161" s="18" t="s">
        <v>569</v>
      </c>
      <c r="K161" s="18" t="s">
        <v>62</v>
      </c>
      <c r="L161" s="4" t="s">
        <v>525</v>
      </c>
      <c r="M161" s="60" t="s">
        <v>679</v>
      </c>
    </row>
    <row r="162" spans="1:14" ht="23.25" thickBot="1" x14ac:dyDescent="0.3">
      <c r="A162" s="5">
        <v>145</v>
      </c>
      <c r="B162" s="27" t="s">
        <v>714</v>
      </c>
      <c r="C162" s="101" t="s">
        <v>538</v>
      </c>
      <c r="D162" s="101">
        <v>0.15</v>
      </c>
      <c r="E162" s="101"/>
      <c r="F162" s="101" t="s">
        <v>715</v>
      </c>
      <c r="G162" s="101"/>
      <c r="H162" s="101"/>
      <c r="I162" s="101">
        <v>2022</v>
      </c>
      <c r="J162" s="101" t="s">
        <v>570</v>
      </c>
      <c r="K162" s="101" t="s">
        <v>29</v>
      </c>
      <c r="L162" s="101" t="s">
        <v>525</v>
      </c>
      <c r="M162" s="60"/>
      <c r="N162" s="102" t="s">
        <v>716</v>
      </c>
    </row>
    <row r="163" spans="1:14" ht="23.25" thickBot="1" x14ac:dyDescent="0.3">
      <c r="A163" s="96">
        <v>146</v>
      </c>
      <c r="B163" s="7" t="s">
        <v>571</v>
      </c>
      <c r="C163" s="4" t="s">
        <v>211</v>
      </c>
      <c r="D163" s="4" t="s">
        <v>530</v>
      </c>
      <c r="E163" s="36"/>
      <c r="F163" s="4" t="s">
        <v>173</v>
      </c>
      <c r="G163" s="36"/>
      <c r="H163" s="36"/>
      <c r="I163" s="4">
        <v>2024</v>
      </c>
      <c r="J163" s="95" t="s">
        <v>687</v>
      </c>
      <c r="K163" s="95" t="s">
        <v>66</v>
      </c>
      <c r="L163" s="4" t="s">
        <v>525</v>
      </c>
      <c r="M163" s="60" t="s">
        <v>678</v>
      </c>
    </row>
    <row r="164" spans="1:14" ht="34.5" thickBot="1" x14ac:dyDescent="0.3">
      <c r="A164" s="5">
        <v>147</v>
      </c>
      <c r="B164" s="8" t="s">
        <v>676</v>
      </c>
      <c r="C164" s="6" t="s">
        <v>671</v>
      </c>
      <c r="D164" s="6" t="s">
        <v>674</v>
      </c>
      <c r="E164" s="40"/>
      <c r="F164" s="6" t="s">
        <v>673</v>
      </c>
      <c r="G164" s="40"/>
      <c r="H164" s="6"/>
      <c r="I164" s="6">
        <v>2022</v>
      </c>
      <c r="J164" s="53" t="s">
        <v>675</v>
      </c>
      <c r="K164" s="19" t="s">
        <v>171</v>
      </c>
      <c r="L164" s="6" t="s">
        <v>525</v>
      </c>
      <c r="M164" s="60" t="s">
        <v>678</v>
      </c>
    </row>
    <row r="165" spans="1:14" ht="23.25" thickBot="1" x14ac:dyDescent="0.3">
      <c r="A165" s="96">
        <v>148</v>
      </c>
      <c r="B165" s="97" t="s">
        <v>573</v>
      </c>
      <c r="C165" s="4" t="s">
        <v>371</v>
      </c>
      <c r="D165" s="4" t="s">
        <v>371</v>
      </c>
      <c r="E165" s="36"/>
      <c r="F165" s="36"/>
      <c r="G165" s="36"/>
      <c r="H165" s="36"/>
      <c r="I165" s="4">
        <v>2023</v>
      </c>
      <c r="J165" s="4" t="s">
        <v>574</v>
      </c>
      <c r="K165" s="95" t="s">
        <v>171</v>
      </c>
      <c r="L165" s="4" t="s">
        <v>525</v>
      </c>
      <c r="M165" s="60" t="s">
        <v>679</v>
      </c>
    </row>
    <row r="166" spans="1:14" ht="23.25" thickBot="1" x14ac:dyDescent="0.3">
      <c r="A166" s="5">
        <v>149</v>
      </c>
      <c r="B166" s="17" t="s">
        <v>575</v>
      </c>
      <c r="C166" s="6" t="s">
        <v>40</v>
      </c>
      <c r="D166" s="6" t="s">
        <v>40</v>
      </c>
      <c r="E166" s="40"/>
      <c r="F166" s="40"/>
      <c r="G166" s="40"/>
      <c r="H166" s="40"/>
      <c r="I166" s="6">
        <v>2023</v>
      </c>
      <c r="J166" s="53" t="s">
        <v>576</v>
      </c>
      <c r="K166" s="19" t="s">
        <v>171</v>
      </c>
      <c r="L166" s="6" t="s">
        <v>525</v>
      </c>
      <c r="M166" s="60" t="s">
        <v>679</v>
      </c>
    </row>
    <row r="167" spans="1:14" ht="23.25" thickBot="1" x14ac:dyDescent="0.3">
      <c r="A167" s="96">
        <v>150</v>
      </c>
      <c r="B167" s="97" t="s">
        <v>577</v>
      </c>
      <c r="C167" s="4" t="s">
        <v>578</v>
      </c>
      <c r="D167" s="4" t="s">
        <v>579</v>
      </c>
      <c r="E167" s="36"/>
      <c r="F167" s="4" t="s">
        <v>580</v>
      </c>
      <c r="G167" s="4" t="s">
        <v>578</v>
      </c>
      <c r="H167" s="36"/>
      <c r="I167" s="4">
        <v>2021</v>
      </c>
      <c r="J167" s="54" t="s">
        <v>581</v>
      </c>
      <c r="K167" s="4" t="s">
        <v>17</v>
      </c>
      <c r="L167" s="4" t="s">
        <v>551</v>
      </c>
      <c r="M167" s="60" t="s">
        <v>682</v>
      </c>
    </row>
    <row r="168" spans="1:14" ht="15.75" thickBot="1" x14ac:dyDescent="0.3">
      <c r="A168" s="5">
        <v>151</v>
      </c>
      <c r="B168" s="27" t="s">
        <v>582</v>
      </c>
      <c r="C168" s="6" t="s">
        <v>31</v>
      </c>
      <c r="D168" s="6" t="s">
        <v>31</v>
      </c>
      <c r="E168" s="40"/>
      <c r="F168" s="40"/>
      <c r="G168" s="40"/>
      <c r="H168" s="40"/>
      <c r="I168" s="6">
        <v>2023</v>
      </c>
      <c r="J168" s="53" t="s">
        <v>583</v>
      </c>
      <c r="K168" s="53" t="s">
        <v>17</v>
      </c>
      <c r="L168" s="6" t="s">
        <v>551</v>
      </c>
      <c r="M168" s="60" t="s">
        <v>679</v>
      </c>
    </row>
    <row r="169" spans="1:14" ht="23.25" thickBot="1" x14ac:dyDescent="0.3">
      <c r="A169" s="31">
        <v>152</v>
      </c>
      <c r="B169" s="97" t="s">
        <v>584</v>
      </c>
      <c r="C169" s="18" t="s">
        <v>200</v>
      </c>
      <c r="D169" s="18" t="s">
        <v>585</v>
      </c>
      <c r="E169" s="18" t="s">
        <v>189</v>
      </c>
      <c r="F169" s="18" t="s">
        <v>586</v>
      </c>
      <c r="G169" s="37"/>
      <c r="H169" s="18" t="s">
        <v>41</v>
      </c>
      <c r="I169" s="18">
        <v>2022</v>
      </c>
      <c r="J169" s="18" t="s">
        <v>587</v>
      </c>
      <c r="K169" s="95" t="s">
        <v>86</v>
      </c>
      <c r="L169" s="18" t="s">
        <v>588</v>
      </c>
      <c r="M169" s="60" t="s">
        <v>678</v>
      </c>
    </row>
    <row r="170" spans="1:14" ht="23.25" thickBot="1" x14ac:dyDescent="0.3">
      <c r="A170" s="29">
        <v>153</v>
      </c>
      <c r="B170" s="17" t="s">
        <v>589</v>
      </c>
      <c r="C170" s="19" t="s">
        <v>33</v>
      </c>
      <c r="D170" s="19" t="s">
        <v>33</v>
      </c>
      <c r="E170" s="38"/>
      <c r="F170" s="38"/>
      <c r="G170" s="38"/>
      <c r="H170" s="38"/>
      <c r="I170" s="19">
        <v>2023</v>
      </c>
      <c r="J170" s="19" t="s">
        <v>590</v>
      </c>
      <c r="K170" s="53" t="s">
        <v>212</v>
      </c>
      <c r="L170" s="19" t="s">
        <v>591</v>
      </c>
      <c r="M170" s="60" t="s">
        <v>679</v>
      </c>
    </row>
    <row r="171" spans="1:14" ht="23.25" thickBot="1" x14ac:dyDescent="0.3">
      <c r="A171" s="31">
        <v>154</v>
      </c>
      <c r="B171" s="97" t="s">
        <v>592</v>
      </c>
      <c r="C171" s="18" t="s">
        <v>31</v>
      </c>
      <c r="D171" s="18" t="s">
        <v>31</v>
      </c>
      <c r="E171" s="37"/>
      <c r="F171" s="37"/>
      <c r="G171" s="18" t="s">
        <v>31</v>
      </c>
      <c r="H171" s="37"/>
      <c r="I171" s="18">
        <v>2021</v>
      </c>
      <c r="J171" s="18" t="s">
        <v>718</v>
      </c>
      <c r="K171" s="18" t="s">
        <v>17</v>
      </c>
      <c r="L171" s="18" t="s">
        <v>591</v>
      </c>
      <c r="M171" s="60" t="s">
        <v>678</v>
      </c>
    </row>
    <row r="172" spans="1:14" ht="23.25" thickBot="1" x14ac:dyDescent="0.3">
      <c r="A172" s="29">
        <v>155</v>
      </c>
      <c r="B172" s="17" t="s">
        <v>593</v>
      </c>
      <c r="C172" s="19" t="s">
        <v>172</v>
      </c>
      <c r="D172" s="19" t="s">
        <v>172</v>
      </c>
      <c r="E172" s="38"/>
      <c r="F172" s="38"/>
      <c r="G172" s="38"/>
      <c r="H172" s="19" t="s">
        <v>172</v>
      </c>
      <c r="I172" s="19">
        <v>2022</v>
      </c>
      <c r="J172" s="53" t="s">
        <v>594</v>
      </c>
      <c r="K172" s="53" t="s">
        <v>177</v>
      </c>
      <c r="L172" s="19" t="s">
        <v>591</v>
      </c>
      <c r="M172" s="60" t="s">
        <v>679</v>
      </c>
      <c r="N172" s="104" t="s">
        <v>719</v>
      </c>
    </row>
    <row r="173" spans="1:14" ht="23.25" thickBot="1" x14ac:dyDescent="0.3">
      <c r="A173" s="31">
        <v>156</v>
      </c>
      <c r="B173" s="97" t="s">
        <v>595</v>
      </c>
      <c r="C173" s="18" t="s">
        <v>596</v>
      </c>
      <c r="D173" s="18" t="s">
        <v>596</v>
      </c>
      <c r="E173" s="37"/>
      <c r="F173" s="37"/>
      <c r="G173" s="37"/>
      <c r="H173" s="37"/>
      <c r="I173" s="18">
        <v>2023</v>
      </c>
      <c r="J173" s="95" t="s">
        <v>597</v>
      </c>
      <c r="K173" s="18" t="s">
        <v>38</v>
      </c>
      <c r="L173" s="18" t="s">
        <v>598</v>
      </c>
      <c r="M173" s="60"/>
      <c r="N173" s="82" t="s">
        <v>720</v>
      </c>
    </row>
    <row r="174" spans="1:14" ht="23.25" thickBot="1" x14ac:dyDescent="0.3">
      <c r="A174" s="5">
        <v>157</v>
      </c>
      <c r="B174" s="27" t="s">
        <v>599</v>
      </c>
      <c r="C174" s="6" t="s">
        <v>31</v>
      </c>
      <c r="D174" s="6" t="s">
        <v>31</v>
      </c>
      <c r="E174" s="40"/>
      <c r="F174" s="40"/>
      <c r="G174" s="40"/>
      <c r="H174" s="40"/>
      <c r="I174" s="6">
        <v>2023</v>
      </c>
      <c r="J174" s="6" t="s">
        <v>600</v>
      </c>
      <c r="K174" s="53" t="s">
        <v>284</v>
      </c>
      <c r="L174" s="6" t="s">
        <v>525</v>
      </c>
      <c r="M174" s="60"/>
      <c r="N174" s="104" t="s">
        <v>721</v>
      </c>
    </row>
    <row r="175" spans="1:14" ht="23.25" thickBot="1" x14ac:dyDescent="0.3">
      <c r="A175" s="96">
        <v>158</v>
      </c>
      <c r="B175" s="97" t="s">
        <v>601</v>
      </c>
      <c r="C175" s="4" t="s">
        <v>33</v>
      </c>
      <c r="D175" s="4" t="s">
        <v>27</v>
      </c>
      <c r="E175" s="4" t="s">
        <v>602</v>
      </c>
      <c r="F175" s="36"/>
      <c r="G175" s="36"/>
      <c r="H175" s="36"/>
      <c r="I175" s="4">
        <v>2023</v>
      </c>
      <c r="J175" s="95" t="s">
        <v>603</v>
      </c>
      <c r="K175" s="95" t="s">
        <v>17</v>
      </c>
      <c r="L175" s="4" t="s">
        <v>604</v>
      </c>
      <c r="M175" s="60" t="s">
        <v>678</v>
      </c>
    </row>
    <row r="176" spans="1:14" ht="45.75" thickBot="1" x14ac:dyDescent="0.3">
      <c r="A176" s="5">
        <v>159</v>
      </c>
      <c r="B176" s="17" t="s">
        <v>605</v>
      </c>
      <c r="C176" s="6" t="s">
        <v>189</v>
      </c>
      <c r="D176" s="6" t="s">
        <v>191</v>
      </c>
      <c r="E176" s="6" t="s">
        <v>190</v>
      </c>
      <c r="F176" s="40"/>
      <c r="G176" s="40"/>
      <c r="H176" s="6" t="s">
        <v>201</v>
      </c>
      <c r="I176" s="6">
        <v>2022</v>
      </c>
      <c r="J176" s="53" t="s">
        <v>606</v>
      </c>
      <c r="K176" s="19" t="s">
        <v>17</v>
      </c>
      <c r="L176" s="6" t="s">
        <v>551</v>
      </c>
      <c r="M176" s="60" t="s">
        <v>678</v>
      </c>
    </row>
    <row r="177" spans="1:13" ht="15.75" thickBot="1" x14ac:dyDescent="0.3">
      <c r="A177" s="205" t="s">
        <v>607</v>
      </c>
      <c r="B177" s="198"/>
      <c r="C177" s="2" t="s">
        <v>608</v>
      </c>
      <c r="D177" s="2" t="s">
        <v>609</v>
      </c>
      <c r="E177" s="2" t="s">
        <v>610</v>
      </c>
      <c r="F177" s="2" t="s">
        <v>611</v>
      </c>
      <c r="G177" s="2" t="s">
        <v>612</v>
      </c>
      <c r="H177" s="2" t="s">
        <v>613</v>
      </c>
      <c r="I177" s="91"/>
      <c r="J177" s="91"/>
      <c r="K177" s="91"/>
      <c r="L177" s="91"/>
      <c r="M177" s="60"/>
    </row>
    <row r="178" spans="1:13" ht="23.25" thickBot="1" x14ac:dyDescent="0.3">
      <c r="A178" s="5">
        <v>160</v>
      </c>
      <c r="B178" s="17" t="s">
        <v>614</v>
      </c>
      <c r="C178" s="6" t="s">
        <v>274</v>
      </c>
      <c r="D178" s="6" t="s">
        <v>175</v>
      </c>
      <c r="E178" s="40"/>
      <c r="F178" s="6" t="s">
        <v>275</v>
      </c>
      <c r="G178" s="40"/>
      <c r="H178" s="40"/>
      <c r="I178" s="6">
        <v>2023</v>
      </c>
      <c r="J178" s="53" t="s">
        <v>615</v>
      </c>
      <c r="K178" s="6" t="s">
        <v>616</v>
      </c>
      <c r="L178" s="6" t="s">
        <v>617</v>
      </c>
      <c r="M178" s="60" t="s">
        <v>678</v>
      </c>
    </row>
    <row r="179" spans="1:13" ht="15.75" thickBot="1" x14ac:dyDescent="0.3">
      <c r="A179" s="96">
        <v>161</v>
      </c>
      <c r="B179" s="97" t="s">
        <v>618</v>
      </c>
      <c r="C179" s="4" t="s">
        <v>58</v>
      </c>
      <c r="D179" s="4" t="s">
        <v>161</v>
      </c>
      <c r="E179" s="99"/>
      <c r="F179" s="4" t="s">
        <v>196</v>
      </c>
      <c r="G179" s="99"/>
      <c r="H179" s="99"/>
      <c r="I179" s="4">
        <v>2023</v>
      </c>
      <c r="J179" s="4" t="s">
        <v>619</v>
      </c>
      <c r="K179" s="4" t="s">
        <v>616</v>
      </c>
      <c r="L179" s="4" t="s">
        <v>617</v>
      </c>
      <c r="M179" s="60" t="s">
        <v>678</v>
      </c>
    </row>
    <row r="180" spans="1:13" ht="15.75" thickBot="1" x14ac:dyDescent="0.3">
      <c r="A180" s="5">
        <v>162</v>
      </c>
      <c r="B180" s="27" t="s">
        <v>620</v>
      </c>
      <c r="C180" s="6" t="s">
        <v>211</v>
      </c>
      <c r="D180" s="6" t="s">
        <v>530</v>
      </c>
      <c r="E180" s="42"/>
      <c r="F180" s="6" t="s">
        <v>173</v>
      </c>
      <c r="G180" s="42"/>
      <c r="H180" s="42"/>
      <c r="I180" s="6">
        <v>2023</v>
      </c>
      <c r="J180" s="6" t="s">
        <v>621</v>
      </c>
      <c r="K180" s="6" t="s">
        <v>616</v>
      </c>
      <c r="L180" s="6" t="s">
        <v>617</v>
      </c>
      <c r="M180" s="60" t="s">
        <v>678</v>
      </c>
    </row>
    <row r="181" spans="1:13" ht="23.25" thickBot="1" x14ac:dyDescent="0.3">
      <c r="A181" s="96">
        <v>163</v>
      </c>
      <c r="B181" s="16" t="s">
        <v>622</v>
      </c>
      <c r="C181" s="4" t="s">
        <v>41</v>
      </c>
      <c r="D181" s="4" t="s">
        <v>623</v>
      </c>
      <c r="E181" s="99"/>
      <c r="F181" s="4" t="s">
        <v>430</v>
      </c>
      <c r="G181" s="99"/>
      <c r="H181" s="99"/>
      <c r="I181" s="4">
        <v>2023</v>
      </c>
      <c r="J181" s="18" t="s">
        <v>624</v>
      </c>
      <c r="K181" s="18" t="s">
        <v>66</v>
      </c>
      <c r="L181" s="4" t="s">
        <v>617</v>
      </c>
      <c r="M181" s="60" t="s">
        <v>678</v>
      </c>
    </row>
    <row r="182" spans="1:13" ht="23.25" thickBot="1" x14ac:dyDescent="0.3">
      <c r="A182" s="5">
        <v>164</v>
      </c>
      <c r="B182" s="27" t="s">
        <v>625</v>
      </c>
      <c r="C182" s="6" t="s">
        <v>572</v>
      </c>
      <c r="D182" s="6" t="s">
        <v>211</v>
      </c>
      <c r="E182" s="42"/>
      <c r="F182" s="6" t="s">
        <v>626</v>
      </c>
      <c r="G182" s="42"/>
      <c r="H182" s="42"/>
      <c r="I182" s="6">
        <v>2023</v>
      </c>
      <c r="J182" s="19" t="s">
        <v>627</v>
      </c>
      <c r="K182" s="19" t="s">
        <v>478</v>
      </c>
      <c r="L182" s="6" t="s">
        <v>617</v>
      </c>
      <c r="M182" s="60" t="s">
        <v>678</v>
      </c>
    </row>
    <row r="183" spans="1:13" ht="23.25" thickBot="1" x14ac:dyDescent="0.3">
      <c r="A183" s="96">
        <v>165</v>
      </c>
      <c r="B183" s="16" t="s">
        <v>628</v>
      </c>
      <c r="C183" s="4" t="s">
        <v>201</v>
      </c>
      <c r="D183" s="4" t="s">
        <v>41</v>
      </c>
      <c r="E183" s="99"/>
      <c r="F183" s="4" t="s">
        <v>429</v>
      </c>
      <c r="G183" s="99"/>
      <c r="H183" s="99"/>
      <c r="I183" s="4">
        <v>2023</v>
      </c>
      <c r="J183" s="18" t="s">
        <v>629</v>
      </c>
      <c r="K183" s="18" t="s">
        <v>86</v>
      </c>
      <c r="L183" s="4" t="s">
        <v>617</v>
      </c>
      <c r="M183" s="60" t="s">
        <v>679</v>
      </c>
    </row>
    <row r="184" spans="1:13" ht="23.25" thickBot="1" x14ac:dyDescent="0.3">
      <c r="A184" s="5">
        <v>166</v>
      </c>
      <c r="B184" s="17" t="s">
        <v>630</v>
      </c>
      <c r="C184" s="6" t="s">
        <v>42</v>
      </c>
      <c r="D184" s="6" t="s">
        <v>44</v>
      </c>
      <c r="E184" s="42"/>
      <c r="F184" s="6" t="s">
        <v>459</v>
      </c>
      <c r="G184" s="42"/>
      <c r="H184" s="42"/>
      <c r="I184" s="6">
        <v>2024</v>
      </c>
      <c r="J184" s="53" t="s">
        <v>631</v>
      </c>
      <c r="K184" s="19" t="s">
        <v>29</v>
      </c>
      <c r="L184" s="6" t="s">
        <v>617</v>
      </c>
      <c r="M184" s="60" t="s">
        <v>679</v>
      </c>
    </row>
    <row r="185" spans="1:13" ht="23.25" thickBot="1" x14ac:dyDescent="0.3">
      <c r="A185" s="96">
        <v>167</v>
      </c>
      <c r="B185" s="16" t="s">
        <v>632</v>
      </c>
      <c r="C185" s="4" t="s">
        <v>60</v>
      </c>
      <c r="D185" s="4" t="s">
        <v>60</v>
      </c>
      <c r="E185" s="36"/>
      <c r="F185" s="36"/>
      <c r="G185" s="4" t="s">
        <v>246</v>
      </c>
      <c r="H185" s="4" t="s">
        <v>109</v>
      </c>
      <c r="I185" s="4">
        <v>2021</v>
      </c>
      <c r="J185" s="95" t="s">
        <v>633</v>
      </c>
      <c r="K185" s="18" t="s">
        <v>17</v>
      </c>
      <c r="L185" s="4" t="s">
        <v>385</v>
      </c>
      <c r="M185" s="60" t="s">
        <v>678</v>
      </c>
    </row>
    <row r="186" spans="1:13" ht="15.75" thickBot="1" x14ac:dyDescent="0.3">
      <c r="A186" s="5">
        <v>168</v>
      </c>
      <c r="B186" s="17" t="s">
        <v>634</v>
      </c>
      <c r="C186" s="87" t="s">
        <v>635</v>
      </c>
      <c r="D186" s="87" t="s">
        <v>636</v>
      </c>
      <c r="E186" s="87" t="s">
        <v>637</v>
      </c>
      <c r="F186" s="105"/>
      <c r="G186" s="105"/>
      <c r="H186" s="105"/>
      <c r="I186" s="87">
        <v>2023</v>
      </c>
      <c r="J186" s="6" t="s">
        <v>638</v>
      </c>
      <c r="K186" s="19" t="s">
        <v>616</v>
      </c>
      <c r="L186" s="6" t="s">
        <v>617</v>
      </c>
      <c r="M186" s="60" t="s">
        <v>722</v>
      </c>
    </row>
    <row r="187" spans="1:13" ht="23.25" thickBot="1" x14ac:dyDescent="0.3">
      <c r="A187" s="96">
        <v>169</v>
      </c>
      <c r="B187" s="16" t="s">
        <v>639</v>
      </c>
      <c r="C187" s="4" t="s">
        <v>58</v>
      </c>
      <c r="D187" s="4" t="s">
        <v>640</v>
      </c>
      <c r="E187" s="36"/>
      <c r="F187" s="4" t="s">
        <v>641</v>
      </c>
      <c r="G187" s="4" t="s">
        <v>641</v>
      </c>
      <c r="H187" s="4" t="s">
        <v>640</v>
      </c>
      <c r="I187" s="4">
        <v>2022</v>
      </c>
      <c r="J187" s="18" t="s">
        <v>642</v>
      </c>
      <c r="K187" s="4" t="s">
        <v>643</v>
      </c>
      <c r="L187" s="4" t="s">
        <v>617</v>
      </c>
      <c r="M187" s="60" t="s">
        <v>682</v>
      </c>
    </row>
    <row r="188" spans="1:13" ht="23.25" thickBot="1" x14ac:dyDescent="0.3">
      <c r="A188" s="5">
        <v>170</v>
      </c>
      <c r="B188" s="27" t="s">
        <v>644</v>
      </c>
      <c r="C188" s="6" t="s">
        <v>481</v>
      </c>
      <c r="D188" s="6" t="s">
        <v>645</v>
      </c>
      <c r="E188" s="6" t="s">
        <v>646</v>
      </c>
      <c r="F188" s="40"/>
      <c r="G188" s="40"/>
      <c r="H188" s="6" t="s">
        <v>33</v>
      </c>
      <c r="I188" s="6">
        <v>2022</v>
      </c>
      <c r="J188" s="6" t="s">
        <v>647</v>
      </c>
      <c r="K188" s="53" t="s">
        <v>648</v>
      </c>
      <c r="L188" s="6" t="s">
        <v>617</v>
      </c>
      <c r="M188" s="60" t="s">
        <v>679</v>
      </c>
    </row>
    <row r="189" spans="1:13" ht="23.25" thickBot="1" x14ac:dyDescent="0.3">
      <c r="A189" s="96">
        <v>171</v>
      </c>
      <c r="B189" s="97" t="s">
        <v>649</v>
      </c>
      <c r="C189" s="4" t="s">
        <v>33</v>
      </c>
      <c r="D189" s="4" t="s">
        <v>33</v>
      </c>
      <c r="E189" s="36"/>
      <c r="F189" s="36"/>
      <c r="G189" s="36"/>
      <c r="H189" s="36"/>
      <c r="I189" s="4">
        <v>2024</v>
      </c>
      <c r="J189" s="95" t="s">
        <v>650</v>
      </c>
      <c r="K189" s="18" t="s">
        <v>62</v>
      </c>
      <c r="L189" s="4" t="s">
        <v>651</v>
      </c>
      <c r="M189" s="60" t="s">
        <v>679</v>
      </c>
    </row>
    <row r="190" spans="1:13" ht="15.75" thickBot="1" x14ac:dyDescent="0.3">
      <c r="A190" s="5">
        <v>172</v>
      </c>
      <c r="B190" s="17" t="s">
        <v>652</v>
      </c>
      <c r="C190" s="69">
        <f>SUM(D190:F190)</f>
        <v>16800</v>
      </c>
      <c r="D190" s="69">
        <v>16800</v>
      </c>
      <c r="E190" s="40"/>
      <c r="F190" s="40"/>
      <c r="G190" s="40"/>
      <c r="H190" s="6" t="s">
        <v>653</v>
      </c>
      <c r="I190" s="6">
        <v>2022</v>
      </c>
      <c r="J190" s="19" t="s">
        <v>688</v>
      </c>
      <c r="K190" s="19" t="s">
        <v>66</v>
      </c>
      <c r="L190" s="6" t="s">
        <v>525</v>
      </c>
      <c r="M190" s="60" t="s">
        <v>678</v>
      </c>
    </row>
    <row r="191" spans="1:13" ht="45.75" thickBot="1" x14ac:dyDescent="0.3">
      <c r="A191" s="96">
        <v>173</v>
      </c>
      <c r="B191" s="16" t="s">
        <v>654</v>
      </c>
      <c r="C191" s="106">
        <f>SUM(D191:F191)</f>
        <v>2000000</v>
      </c>
      <c r="D191" s="106">
        <v>60000</v>
      </c>
      <c r="E191" s="106">
        <v>1700000</v>
      </c>
      <c r="F191" s="106">
        <v>240000</v>
      </c>
      <c r="G191" s="100"/>
      <c r="H191" s="106">
        <v>60000</v>
      </c>
      <c r="I191" s="81">
        <v>2023</v>
      </c>
      <c r="J191" s="18" t="s">
        <v>655</v>
      </c>
      <c r="K191" s="95" t="s">
        <v>677</v>
      </c>
      <c r="L191" s="4" t="s">
        <v>525</v>
      </c>
      <c r="M191" s="60" t="s">
        <v>678</v>
      </c>
    </row>
    <row r="192" spans="1:13" ht="16.5" x14ac:dyDescent="0.25">
      <c r="A192" s="9"/>
      <c r="B192" s="206" t="s">
        <v>656</v>
      </c>
      <c r="C192" s="50"/>
      <c r="D192" s="50"/>
      <c r="E192" s="50"/>
      <c r="F192" s="50"/>
      <c r="G192" s="50"/>
      <c r="H192" s="50"/>
      <c r="I192" s="203"/>
      <c r="J192" s="203"/>
      <c r="K192" s="203"/>
      <c r="L192" s="203"/>
      <c r="M192" s="60"/>
    </row>
    <row r="193" spans="1:13" ht="15.75" thickBot="1" x14ac:dyDescent="0.3">
      <c r="A193" s="9"/>
      <c r="B193" s="207"/>
      <c r="C193" s="2" t="s">
        <v>657</v>
      </c>
      <c r="D193" s="2" t="s">
        <v>602</v>
      </c>
      <c r="E193" s="2" t="s">
        <v>175</v>
      </c>
      <c r="F193" s="2" t="s">
        <v>80</v>
      </c>
      <c r="G193" s="2" t="s">
        <v>80</v>
      </c>
      <c r="H193" s="2" t="s">
        <v>191</v>
      </c>
      <c r="I193" s="204"/>
      <c r="J193" s="204"/>
      <c r="K193" s="204"/>
      <c r="L193" s="204"/>
      <c r="M193" s="60"/>
    </row>
    <row r="194" spans="1:13" ht="23.25" thickBot="1" x14ac:dyDescent="0.3">
      <c r="A194" s="31">
        <v>174</v>
      </c>
      <c r="B194" s="16" t="s">
        <v>658</v>
      </c>
      <c r="C194" s="18" t="s">
        <v>31</v>
      </c>
      <c r="D194" s="18" t="s">
        <v>31</v>
      </c>
      <c r="E194" s="37"/>
      <c r="F194" s="37"/>
      <c r="G194" s="37"/>
      <c r="H194" s="18" t="s">
        <v>31</v>
      </c>
      <c r="I194" s="18">
        <v>2022</v>
      </c>
      <c r="J194" s="95" t="s">
        <v>659</v>
      </c>
      <c r="K194" s="95" t="s">
        <v>478</v>
      </c>
      <c r="L194" s="18" t="s">
        <v>662</v>
      </c>
      <c r="M194" s="60" t="s">
        <v>679</v>
      </c>
    </row>
    <row r="195" spans="1:13" ht="23.25" thickBot="1" x14ac:dyDescent="0.3">
      <c r="A195" s="5">
        <v>175</v>
      </c>
      <c r="B195" s="27" t="s">
        <v>663</v>
      </c>
      <c r="C195" s="6" t="s">
        <v>41</v>
      </c>
      <c r="D195" s="40"/>
      <c r="E195" s="6" t="s">
        <v>41</v>
      </c>
      <c r="F195" s="40"/>
      <c r="G195" s="40"/>
      <c r="H195" s="40"/>
      <c r="I195" s="6">
        <v>2023</v>
      </c>
      <c r="J195" s="53" t="s">
        <v>664</v>
      </c>
      <c r="K195" s="53" t="s">
        <v>171</v>
      </c>
      <c r="L195" s="6" t="s">
        <v>661</v>
      </c>
      <c r="M195" s="60" t="s">
        <v>679</v>
      </c>
    </row>
    <row r="196" spans="1:13" ht="15.75" thickBot="1" x14ac:dyDescent="0.3">
      <c r="A196" s="96">
        <v>176</v>
      </c>
      <c r="B196" s="97" t="s">
        <v>665</v>
      </c>
      <c r="C196" s="4" t="s">
        <v>161</v>
      </c>
      <c r="D196" s="4" t="s">
        <v>161</v>
      </c>
      <c r="E196" s="36"/>
      <c r="F196" s="36"/>
      <c r="G196" s="36"/>
      <c r="H196" s="4" t="s">
        <v>64</v>
      </c>
      <c r="I196" s="4">
        <v>2022</v>
      </c>
      <c r="J196" s="4" t="s">
        <v>666</v>
      </c>
      <c r="K196" s="4" t="s">
        <v>17</v>
      </c>
      <c r="L196" s="4" t="s">
        <v>660</v>
      </c>
      <c r="M196" s="60" t="s">
        <v>678</v>
      </c>
    </row>
    <row r="197" spans="1:13" ht="15.75" thickBot="1" x14ac:dyDescent="0.3">
      <c r="A197" s="5">
        <v>177</v>
      </c>
      <c r="B197" s="27" t="s">
        <v>667</v>
      </c>
      <c r="C197" s="6" t="s">
        <v>60</v>
      </c>
      <c r="D197" s="6" t="s">
        <v>31</v>
      </c>
      <c r="E197" s="6" t="s">
        <v>41</v>
      </c>
      <c r="F197" s="40"/>
      <c r="G197" s="40"/>
      <c r="H197" s="40"/>
      <c r="I197" s="6">
        <v>2023</v>
      </c>
      <c r="J197" s="53" t="s">
        <v>668</v>
      </c>
      <c r="K197" s="6" t="s">
        <v>17</v>
      </c>
      <c r="L197" s="6" t="s">
        <v>660</v>
      </c>
      <c r="M197" s="60" t="s">
        <v>678</v>
      </c>
    </row>
    <row r="198" spans="1:13" ht="22.5" x14ac:dyDescent="0.25">
      <c r="A198" s="31">
        <v>178</v>
      </c>
      <c r="B198" s="16" t="s">
        <v>691</v>
      </c>
      <c r="C198" s="18" t="s">
        <v>41</v>
      </c>
      <c r="D198" s="18" t="s">
        <v>80</v>
      </c>
      <c r="E198" s="18" t="s">
        <v>41</v>
      </c>
      <c r="F198" s="37"/>
      <c r="G198" s="37"/>
      <c r="H198" s="18" t="s">
        <v>41</v>
      </c>
      <c r="I198" s="18">
        <v>2022</v>
      </c>
      <c r="J198" s="18" t="s">
        <v>669</v>
      </c>
      <c r="K198" s="18" t="s">
        <v>17</v>
      </c>
      <c r="L198" s="18" t="s">
        <v>662</v>
      </c>
      <c r="M198" s="60" t="s">
        <v>678</v>
      </c>
    </row>
  </sheetData>
  <mergeCells count="19">
    <mergeCell ref="A142:B142"/>
    <mergeCell ref="A8:B8"/>
    <mergeCell ref="A9:B9"/>
    <mergeCell ref="A37:B37"/>
    <mergeCell ref="A114:B114"/>
    <mergeCell ref="A115:B115"/>
    <mergeCell ref="B129:B130"/>
    <mergeCell ref="E129:E130"/>
    <mergeCell ref="G129:G130"/>
    <mergeCell ref="J129:J130"/>
    <mergeCell ref="K129:K130"/>
    <mergeCell ref="A131:B131"/>
    <mergeCell ref="L192:L193"/>
    <mergeCell ref="A143:B143"/>
    <mergeCell ref="A177:B177"/>
    <mergeCell ref="B192:B193"/>
    <mergeCell ref="I192:I193"/>
    <mergeCell ref="J192:J193"/>
    <mergeCell ref="K192:K1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Lapa1</vt: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LindaV</cp:lastModifiedBy>
  <dcterms:created xsi:type="dcterms:W3CDTF">2022-04-04T07:30:39Z</dcterms:created>
  <dcterms:modified xsi:type="dcterms:W3CDTF">2022-06-01T11:21:06Z</dcterms:modified>
</cp:coreProperties>
</file>